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70" windowWidth="17760" windowHeight="10020"/>
  </bookViews>
  <sheets>
    <sheet name="PS 10-02-01" sheetId="20" r:id="rId1"/>
    <sheet name="hide" sheetId="4" r:id="rId2"/>
  </sheets>
  <definedNames>
    <definedName name="_xlnm._FilterDatabase" localSheetId="1" hidden="1">hide!$A$1:$L$4</definedName>
    <definedName name="_xlnm._FilterDatabase" localSheetId="0" hidden="1">'PS 10-02-01'!$A$12:$L$642</definedName>
    <definedName name="_xlnm.Print_Titles" localSheetId="0">'PS 10-02-01'!$9:$12</definedName>
    <definedName name="_xlnm.Print_Area" localSheetId="0">'PS 10-02-01'!$B$1:$L$642</definedName>
  </definedNames>
  <calcPr calcId="145621"/>
</workbook>
</file>

<file path=xl/calcChain.xml><?xml version="1.0" encoding="utf-8"?>
<calcChain xmlns="http://schemas.openxmlformats.org/spreadsheetml/2006/main">
  <c r="L638" i="20" l="1"/>
  <c r="L634" i="20"/>
  <c r="L630" i="20"/>
  <c r="L626" i="20"/>
  <c r="L642" i="20" s="1"/>
  <c r="L620" i="20"/>
  <c r="L616" i="20"/>
  <c r="L612" i="20"/>
  <c r="L608" i="20"/>
  <c r="L604" i="20"/>
  <c r="L600" i="20"/>
  <c r="L596" i="20"/>
  <c r="L592" i="20"/>
  <c r="L588" i="20"/>
  <c r="L584" i="20"/>
  <c r="L580" i="20"/>
  <c r="L576" i="20"/>
  <c r="L572" i="20"/>
  <c r="L568" i="20"/>
  <c r="L564" i="20"/>
  <c r="L560" i="20"/>
  <c r="L556" i="20"/>
  <c r="L552" i="20"/>
  <c r="L548" i="20"/>
  <c r="L544" i="20"/>
  <c r="L540" i="20"/>
  <c r="L536" i="20"/>
  <c r="L532" i="20"/>
  <c r="L528" i="20"/>
  <c r="L524" i="20"/>
  <c r="L520" i="20"/>
  <c r="L516" i="20"/>
  <c r="L512" i="20"/>
  <c r="L508" i="20"/>
  <c r="L504" i="20"/>
  <c r="L500" i="20"/>
  <c r="L496" i="20"/>
  <c r="L492" i="20"/>
  <c r="L488" i="20"/>
  <c r="L484" i="20"/>
  <c r="L480" i="20"/>
  <c r="L476" i="20"/>
  <c r="L472" i="20"/>
  <c r="L468" i="20"/>
  <c r="L464" i="20"/>
  <c r="L460" i="20"/>
  <c r="L456" i="20"/>
  <c r="L452" i="20"/>
  <c r="L448" i="20"/>
  <c r="L444" i="20"/>
  <c r="L440" i="20"/>
  <c r="L436" i="20"/>
  <c r="L432" i="20"/>
  <c r="L428" i="20"/>
  <c r="L424" i="20"/>
  <c r="L420" i="20"/>
  <c r="L416" i="20"/>
  <c r="L412" i="20"/>
  <c r="L408" i="20"/>
  <c r="L404" i="20"/>
  <c r="L400" i="20"/>
  <c r="L396" i="20"/>
  <c r="L392" i="20"/>
  <c r="L388" i="20"/>
  <c r="L384" i="20"/>
  <c r="L380" i="20"/>
  <c r="L376" i="20"/>
  <c r="L372" i="20"/>
  <c r="L368" i="20"/>
  <c r="L364" i="20"/>
  <c r="L360" i="20"/>
  <c r="L356" i="20"/>
  <c r="L352" i="20"/>
  <c r="L348" i="20"/>
  <c r="L344" i="20"/>
  <c r="L340" i="20"/>
  <c r="L336" i="20"/>
  <c r="L332" i="20"/>
  <c r="L328" i="20"/>
  <c r="L324" i="20"/>
  <c r="L320" i="20"/>
  <c r="L316" i="20"/>
  <c r="L312" i="20"/>
  <c r="L308" i="20"/>
  <c r="L304" i="20"/>
  <c r="L300" i="20"/>
  <c r="L296" i="20"/>
  <c r="L292" i="20"/>
  <c r="L288" i="20"/>
  <c r="L284" i="20"/>
  <c r="L280" i="20"/>
  <c r="L276" i="20"/>
  <c r="L272" i="20"/>
  <c r="L268" i="20"/>
  <c r="L264" i="20"/>
  <c r="L260" i="20"/>
  <c r="L256" i="20"/>
  <c r="L252" i="20"/>
  <c r="L248" i="20"/>
  <c r="L244" i="20"/>
  <c r="L240" i="20"/>
  <c r="L236" i="20"/>
  <c r="L232" i="20"/>
  <c r="L228" i="20"/>
  <c r="L224" i="20"/>
  <c r="L220" i="20"/>
  <c r="L216" i="20"/>
  <c r="L212" i="20"/>
  <c r="L208" i="20"/>
  <c r="L204" i="20"/>
  <c r="L200" i="20"/>
  <c r="L196" i="20"/>
  <c r="L192" i="20"/>
  <c r="L186" i="20"/>
  <c r="L182" i="20"/>
  <c r="L178" i="20"/>
  <c r="L174" i="20"/>
  <c r="L170" i="20"/>
  <c r="L166" i="20"/>
  <c r="L162" i="20"/>
  <c r="L158" i="20"/>
  <c r="L154" i="20"/>
  <c r="L150" i="20"/>
  <c r="L146" i="20"/>
  <c r="L142" i="20"/>
  <c r="L138" i="20"/>
  <c r="L134" i="20"/>
  <c r="L130" i="20"/>
  <c r="L126" i="20"/>
  <c r="L122" i="20"/>
  <c r="L118" i="20"/>
  <c r="L114" i="20"/>
  <c r="L110" i="20"/>
  <c r="L106" i="20"/>
  <c r="L102" i="20"/>
  <c r="L98" i="20"/>
  <c r="L94" i="20"/>
  <c r="L90" i="20"/>
  <c r="L86" i="20"/>
  <c r="L82" i="20"/>
  <c r="L78" i="20"/>
  <c r="L74" i="20"/>
  <c r="L70" i="20"/>
  <c r="L66" i="20"/>
  <c r="L62" i="20"/>
  <c r="L58" i="20"/>
  <c r="L54" i="20"/>
  <c r="L50" i="20"/>
  <c r="L46" i="20"/>
  <c r="L42" i="20"/>
  <c r="L38" i="20"/>
  <c r="L34" i="20"/>
  <c r="L30" i="20"/>
  <c r="L26" i="20"/>
  <c r="L22" i="20"/>
  <c r="B18" i="20"/>
  <c r="L18" i="20"/>
  <c r="L14" i="20"/>
  <c r="L9" i="20"/>
  <c r="K9" i="20"/>
  <c r="B9" i="20"/>
  <c r="F5" i="20"/>
  <c r="L1" i="20"/>
  <c r="L624" i="20" l="1"/>
  <c r="L190" i="20"/>
  <c r="B22" i="20"/>
  <c r="L1" i="4"/>
  <c r="B26" i="20" l="1"/>
  <c r="B30" i="20" l="1"/>
  <c r="B34" i="20" l="1"/>
  <c r="B38" i="20" l="1"/>
  <c r="B42" i="20" l="1"/>
  <c r="B46" i="20" l="1"/>
  <c r="B50" i="20" l="1"/>
  <c r="B54" i="20" l="1"/>
  <c r="B58" i="20" l="1"/>
  <c r="B62" i="20" s="1"/>
  <c r="B66" i="20" s="1"/>
  <c r="B70" i="20" s="1"/>
  <c r="B74" i="20" s="1"/>
  <c r="B78" i="20" s="1"/>
  <c r="B82" i="20" s="1"/>
  <c r="B86" i="20" s="1"/>
  <c r="B90" i="20" s="1"/>
  <c r="B94" i="20" s="1"/>
  <c r="B98" i="20" s="1"/>
  <c r="B102" i="20" s="1"/>
  <c r="B106" i="20" s="1"/>
  <c r="B110" i="20" s="1"/>
  <c r="B114" i="20" s="1"/>
  <c r="B118" i="20" s="1"/>
  <c r="B122" i="20" s="1"/>
  <c r="B126" i="20" s="1"/>
  <c r="B130" i="20" s="1"/>
  <c r="B134" i="20" s="1"/>
  <c r="B138" i="20" s="1"/>
  <c r="B142" i="20" s="1"/>
  <c r="B146" i="20" s="1"/>
  <c r="B150" i="20" s="1"/>
  <c r="B154" i="20" s="1"/>
  <c r="B158" i="20" s="1"/>
  <c r="B162" i="20" s="1"/>
  <c r="B166" i="20" s="1"/>
  <c r="B170" i="20" s="1"/>
  <c r="B174" i="20" s="1"/>
  <c r="B178" i="20" s="1"/>
  <c r="B182" i="20" s="1"/>
  <c r="B186" i="20" s="1"/>
  <c r="B192" i="20" s="1"/>
  <c r="B196" i="20" s="1"/>
  <c r="B200" i="20" s="1"/>
  <c r="B204" i="20" s="1"/>
  <c r="B208" i="20" s="1"/>
  <c r="B212" i="20" s="1"/>
  <c r="B216" i="20" s="1"/>
  <c r="B220" i="20" s="1"/>
  <c r="B224" i="20" s="1"/>
  <c r="B228" i="20" s="1"/>
  <c r="B232" i="20" s="1"/>
  <c r="B236" i="20" s="1"/>
  <c r="B240" i="20" s="1"/>
  <c r="B244" i="20" s="1"/>
  <c r="B248" i="20" s="1"/>
  <c r="B252" i="20" s="1"/>
  <c r="B256" i="20" s="1"/>
  <c r="B260" i="20" s="1"/>
  <c r="B264" i="20" s="1"/>
  <c r="B268" i="20" s="1"/>
  <c r="B272" i="20" s="1"/>
  <c r="B276" i="20" s="1"/>
  <c r="B280" i="20" s="1"/>
  <c r="B284" i="20" s="1"/>
  <c r="B288" i="20" s="1"/>
  <c r="B292" i="20" s="1"/>
  <c r="B296" i="20" s="1"/>
  <c r="B300" i="20" s="1"/>
  <c r="B304" i="20" s="1"/>
  <c r="B308" i="20" s="1"/>
  <c r="B312" i="20" s="1"/>
  <c r="B316" i="20" s="1"/>
  <c r="B320" i="20" s="1"/>
  <c r="B324" i="20" s="1"/>
  <c r="B328" i="20" s="1"/>
  <c r="B332" i="20" s="1"/>
  <c r="B336" i="20" s="1"/>
  <c r="B340" i="20" s="1"/>
  <c r="B344" i="20" s="1"/>
  <c r="B348" i="20" s="1"/>
  <c r="B352" i="20" s="1"/>
  <c r="B356" i="20" s="1"/>
  <c r="B360" i="20" s="1"/>
  <c r="B364" i="20" s="1"/>
  <c r="B368" i="20" s="1"/>
  <c r="B372" i="20" s="1"/>
  <c r="B376" i="20" s="1"/>
  <c r="B380" i="20" s="1"/>
  <c r="B384" i="20" s="1"/>
  <c r="B388" i="20" s="1"/>
  <c r="B392" i="20" s="1"/>
  <c r="B396" i="20" s="1"/>
  <c r="B400" i="20" s="1"/>
  <c r="B404" i="20" s="1"/>
  <c r="B408" i="20" s="1"/>
  <c r="B412" i="20" s="1"/>
  <c r="B416" i="20" s="1"/>
  <c r="B420" i="20" s="1"/>
  <c r="B424" i="20" s="1"/>
  <c r="B428" i="20" s="1"/>
  <c r="B432" i="20" s="1"/>
  <c r="B436" i="20" s="1"/>
  <c r="B440" i="20" s="1"/>
  <c r="B444" i="20" s="1"/>
  <c r="B448" i="20" s="1"/>
  <c r="B452" i="20" s="1"/>
  <c r="B456" i="20" s="1"/>
  <c r="B460" i="20" s="1"/>
  <c r="B464" i="20" s="1"/>
  <c r="B468" i="20" s="1"/>
  <c r="B472" i="20" s="1"/>
  <c r="B476" i="20" s="1"/>
  <c r="B480" i="20" s="1"/>
  <c r="B484" i="20" s="1"/>
  <c r="B488" i="20" s="1"/>
  <c r="B492" i="20" s="1"/>
  <c r="B496" i="20" s="1"/>
  <c r="B500" i="20" s="1"/>
  <c r="B504" i="20" s="1"/>
  <c r="B508" i="20" s="1"/>
  <c r="B512" i="20" s="1"/>
  <c r="B516" i="20" s="1"/>
  <c r="B520" i="20" s="1"/>
  <c r="B524" i="20" s="1"/>
  <c r="B528" i="20" s="1"/>
  <c r="B532" i="20" s="1"/>
  <c r="B536" i="20" s="1"/>
  <c r="B540" i="20" s="1"/>
  <c r="B544" i="20" s="1"/>
  <c r="B548" i="20" s="1"/>
  <c r="B552" i="20" s="1"/>
  <c r="B556" i="20" s="1"/>
  <c r="B560" i="20" s="1"/>
  <c r="B564" i="20" s="1"/>
  <c r="B568" i="20" s="1"/>
  <c r="B572" i="20" s="1"/>
  <c r="B576" i="20" s="1"/>
  <c r="B580" i="20" s="1"/>
  <c r="B584" i="20" s="1"/>
  <c r="B588" i="20" s="1"/>
  <c r="B592" i="20" s="1"/>
  <c r="B596" i="20" s="1"/>
  <c r="B600" i="20" s="1"/>
  <c r="B604" i="20" s="1"/>
  <c r="B608" i="20" s="1"/>
  <c r="B612" i="20" s="1"/>
  <c r="B616" i="20" s="1"/>
  <c r="B620" i="20" s="1"/>
  <c r="B626" i="20" s="1"/>
  <c r="B630" i="20" s="1"/>
  <c r="B634" i="20" s="1"/>
  <c r="B638" i="20" s="1"/>
  <c r="K2" i="20"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<sst xmlns="http://schemas.openxmlformats.org/spreadsheetml/2006/main" count="1624" uniqueCount="384">
  <si>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</si>
  <si>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</si>
  <si>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</si>
  <si>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</si>
  <si>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</si>
  <si>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</si>
  <si>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</si>
  <si>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</si>
  <si>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</si>
  <si>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</si>
  <si>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</si>
  <si>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</si>
  <si>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</si>
  <si>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</si>
  <si>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</si>
  <si>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</si>
  <si>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</si>
  <si>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</si>
  <si>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</si>
  <si>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</si>
  <si>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</si>
  <si>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</si>
  <si>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</si>
  <si>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</si>
  <si>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</si>
  <si>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</si>
  <si>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</si>
  <si>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</si>
  <si>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</si>
  <si>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</si>
  <si>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</si>
  <si>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</si>
  <si>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</si>
  <si>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</si>
  <si>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</si>
  <si>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</si>
  <si>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</si>
  <si>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</si>
  <si>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</si>
  <si>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</si>
  <si>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</si>
  <si>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M</t>
  </si>
  <si>
    <t>M2</t>
  </si>
  <si>
    <t>viz textová a výkresová část projektové dokumentace</t>
  </si>
  <si>
    <t>Reiterman Aleš</t>
  </si>
  <si>
    <t xml:space="preserve">Zemní práce </t>
  </si>
  <si>
    <t>701011R</t>
  </si>
  <si>
    <t>702820</t>
  </si>
  <si>
    <t>702422</t>
  </si>
  <si>
    <t>702512</t>
  </si>
  <si>
    <t>61444</t>
  </si>
  <si>
    <t>91913</t>
  </si>
  <si>
    <t>703755</t>
  </si>
  <si>
    <t>703756</t>
  </si>
  <si>
    <t>703763</t>
  </si>
  <si>
    <t>709400</t>
  </si>
  <si>
    <t>701001</t>
  </si>
  <si>
    <t>701ADCR</t>
  </si>
  <si>
    <t>KM</t>
  </si>
  <si>
    <t>VYTYČENÍ TRASY</t>
  </si>
  <si>
    <t>KABELOVÁ CHRÁNIČKA ZEMNÍ DN PŘES 100 DO 200 MM</t>
  </si>
  <si>
    <t>VYČIŠTĚNÍ STÁVAJÍCÍHO KABELOVÉHO PROSTUPU Z TVÁRNIC NEBO CHRÁNIČEK BEZ KABELOVÉ KOMORY</t>
  </si>
  <si>
    <t>KABELOVÝ PROSTUP DO OBJEKTU PŘES ZÁKLAD BETONOVÝ SVĚTLÉ ŠÍŘKY PŘES 100 DO 200 MM</t>
  </si>
  <si>
    <t>PRŮRAZ ZDIVEM (PŘÍČKOU) ZDĚNÝM TLOUŠŤKY PŘES 45 DO 60 CM</t>
  </si>
  <si>
    <t>ÚPRAVY POVRCHŮ VNITŘ KONSTR ZDĚNÝCH OMÍTKOU ŠTUKOVOU</t>
  </si>
  <si>
    <t>ŘEZÁNÍ BETONOVÝCH KONSTRUKCÍ</t>
  </si>
  <si>
    <t>PROTIPOŽÁRNÍ UCPÁVKA PROSTUPU KABELOVÉHO PR. DO 200MM, DO EI 90 MIN.</t>
  </si>
  <si>
    <t>PROTIPOŽÁRNÍ TMEL ( TUBA - 1000ML ), DO EI 90 MIN.</t>
  </si>
  <si>
    <t>KABELOVÁ UCPÁVKA VODĚ ODOLNÁ PRO VNITŘNÍ PRŮMĚR OTVORU 105 - 185MM</t>
  </si>
  <si>
    <t>ZATAŽENÍ LANKA DO CHRÁNIČKY NEBO ŽLABU</t>
  </si>
  <si>
    <t>OZNAČOVACÍ ŠTÍTEK KABELOVÉHO VEDENÍ, SPOJKY NEBO KABELOVÉ SKŘÍNĚ (VČETNĚ OBJÍMKY)</t>
  </si>
  <si>
    <t>GEODETICKÉ ZAMĚŘENÍ TRASY</t>
  </si>
  <si>
    <t>SUDOP R-208</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</si>
  <si>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</si>
  <si>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</si>
  <si>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Dodávky + montáže + nosný materiál</t>
  </si>
  <si>
    <t>75J212</t>
  </si>
  <si>
    <t>742F12</t>
  </si>
  <si>
    <t>75I311</t>
  </si>
  <si>
    <t>75I31X</t>
  </si>
  <si>
    <t>75I811</t>
  </si>
  <si>
    <t>75I812</t>
  </si>
  <si>
    <t>75I81X</t>
  </si>
  <si>
    <t>75I851</t>
  </si>
  <si>
    <t>75I85X</t>
  </si>
  <si>
    <t>75I911</t>
  </si>
  <si>
    <t>75I91X</t>
  </si>
  <si>
    <t>75I961</t>
  </si>
  <si>
    <t>75I962</t>
  </si>
  <si>
    <t>75IA11</t>
  </si>
  <si>
    <t>75IA1X</t>
  </si>
  <si>
    <t>75IA51</t>
  </si>
  <si>
    <t>75IA5X</t>
  </si>
  <si>
    <t>75IE21</t>
  </si>
  <si>
    <t>75IE2X</t>
  </si>
  <si>
    <t>75IEE1</t>
  </si>
  <si>
    <t>75IEE5</t>
  </si>
  <si>
    <t>75IEEX</t>
  </si>
  <si>
    <t>75IEF1</t>
  </si>
  <si>
    <t>75IEFX</t>
  </si>
  <si>
    <t>75IEG1</t>
  </si>
  <si>
    <t>75IEGX</t>
  </si>
  <si>
    <t>75IEH1</t>
  </si>
  <si>
    <t>75IEHX</t>
  </si>
  <si>
    <t>75IEJ1</t>
  </si>
  <si>
    <t>75IEJX</t>
  </si>
  <si>
    <t>75IF21</t>
  </si>
  <si>
    <t>75IF2X</t>
  </si>
  <si>
    <t>75IFA1</t>
  </si>
  <si>
    <t>75IFAX</t>
  </si>
  <si>
    <t>75IFB1</t>
  </si>
  <si>
    <t>75IFBX</t>
  </si>
  <si>
    <t>75IF31</t>
  </si>
  <si>
    <t>75IF3X</t>
  </si>
  <si>
    <t>75IF51</t>
  </si>
  <si>
    <t>75IF5X</t>
  </si>
  <si>
    <t>75IF91</t>
  </si>
  <si>
    <t>75IF9X</t>
  </si>
  <si>
    <t>741C04</t>
  </si>
  <si>
    <t>741C05</t>
  </si>
  <si>
    <t>742K12</t>
  </si>
  <si>
    <t>741C01</t>
  </si>
  <si>
    <t>75IH21</t>
  </si>
  <si>
    <t>75IH31</t>
  </si>
  <si>
    <t>75IH61</t>
  </si>
  <si>
    <t>75IH62</t>
  </si>
  <si>
    <t>75IH81</t>
  </si>
  <si>
    <t>75IH8X</t>
  </si>
  <si>
    <t>75IH91</t>
  </si>
  <si>
    <t>75IH9X</t>
  </si>
  <si>
    <t>75II21</t>
  </si>
  <si>
    <t>75IJ11</t>
  </si>
  <si>
    <t>75IJ12</t>
  </si>
  <si>
    <t>75IJ13</t>
  </si>
  <si>
    <t>75IJ14</t>
  </si>
  <si>
    <t>75J111</t>
  </si>
  <si>
    <t>75J11X</t>
  </si>
  <si>
    <t>75J821</t>
  </si>
  <si>
    <t>75J82X</t>
  </si>
  <si>
    <t>75J921</t>
  </si>
  <si>
    <t>75J92X</t>
  </si>
  <si>
    <t>75K112</t>
  </si>
  <si>
    <t>75K11X</t>
  </si>
  <si>
    <t>75IL71R</t>
  </si>
  <si>
    <t>KABEL SDĚLOVACÍ PRO VNITŘNÍ POUŽITÍ DO 10 PÁRŮ PRŮMĚRU 0,5 MM</t>
  </si>
  <si>
    <t>KABEL NN NEBO VODIČ JEDNOŽÍLOVÝ CU S PLASTOVOU IZOLACÍ OD 4 DO 16 MM2</t>
  </si>
  <si>
    <t>KABEL ZEMNÍ DVOUPLÁŠŤOVÝ S PANCÍŘEM PRŮMĚRU ŽÍLY 0,6 MM DO 5XN</t>
  </si>
  <si>
    <t>KABEL ZEMNÍ DVOUPLÁŠŤOVÝ S PANCÍŘEM PRŮMĚRU ŽÍLY 0,6 MM - MONTÁŽ</t>
  </si>
  <si>
    <t>KABEL OPTICKÝ SINGLEMODE DO 12 VLÁKEN</t>
  </si>
  <si>
    <t>KABEL OPTICKÝ SINGLEMODE DO 36 VLÁKEN</t>
  </si>
  <si>
    <t>KABEL OPTICKÝ SINGLEMODE - MONTÁŽ</t>
  </si>
  <si>
    <t>KABEL OPTICKÝ - REZERVA PŘES 500 MM - DODÁVKA</t>
  </si>
  <si>
    <t>KABEL OPTICKÝ - REZERVA PŘES 500 MM - MONTÁŽ</t>
  </si>
  <si>
    <t>ELEKTROINSTALAČNÍ TRUBKA S FUNKČNÍ ODOLNOSTÍ PŘI POŽÁRU VČETNĚ UPEVNĚNÍ A PŘÍSLUŠENSTVÍ DN PRŮMĚRU PŘES 25 DO 40 MM</t>
  </si>
  <si>
    <t>OPTOTRUBKA HDPE PRŮMĚRU DO 40 MM</t>
  </si>
  <si>
    <t>OPTOTRUBKA HDPE - MONTÁŽ</t>
  </si>
  <si>
    <t>OPTOTRUBKA - HERMETIZACE ÚSEKU DO 2000 M</t>
  </si>
  <si>
    <t>OPTOTRUBKA - KALIBRACE</t>
  </si>
  <si>
    <t>OPTOTRUBKOVÁ SPOJKA  PRŮMĚRU DO 40 MM</t>
  </si>
  <si>
    <t>OPTOTRUBKOVÁ SPOJKA  - MONTÁŽ</t>
  </si>
  <si>
    <t>OPTOTRUBKOVÁ KONCOVKA PRŮMĚRU DO 40 MM</t>
  </si>
  <si>
    <t>OPTOTRUBKOVÁ KONCOVKA - MONTÁŽ</t>
  </si>
  <si>
    <t>SKŘÍŇ ROZVODNÁ DO 100 PÁRŮ - DODÁVKA</t>
  </si>
  <si>
    <t>SKŘÍŇ ROZVODNÁ DO 100 PÁRŮ - MONTÁŽ</t>
  </si>
  <si>
    <t>OPTICKÝ ROZVADĚČ 19" PROVEDENÍ DO 12 VLÁKEN</t>
  </si>
  <si>
    <t>OPTICKÝ ROZVADĚČ 19" PROVEDENÍ DO 144 VLÁKEN</t>
  </si>
  <si>
    <t>OPTICKÝ ROZVADĚČ 19" PROVEDENÍ - MONTÁŽ</t>
  </si>
  <si>
    <t>OPTICKÝ ROZVADĚČ NA ZEĎ DO 12 VLÁKEN</t>
  </si>
  <si>
    <t>OPTICKÝ ROZVADĚČ NA ZEĎ - MONTÁŽ</t>
  </si>
  <si>
    <t>KAZETA PRO ULOŽENÍ SVÁRŮ - DODÁVKA</t>
  </si>
  <si>
    <t>KAZETA PRO ULOŽENÍ SVÁRŮ - MONTÁŽ</t>
  </si>
  <si>
    <t>KONEKTOROVÝ MODUL 12 VLÁKEN - DODÁVKA</t>
  </si>
  <si>
    <t>KONEKTOROVÝ MODUL 12 VLÁKEN - MONTÁŽ</t>
  </si>
  <si>
    <t>ZASLEPOVACÍ MODUL 12 VLÁKEN - DODÁVKA</t>
  </si>
  <si>
    <t>ZASLEPOVACÍ MODUL 12 VLÁKEN - MONTÁŽ</t>
  </si>
  <si>
    <t>ROZPOJOVACÍ SVORKOVNICE 2/10, 2/8</t>
  </si>
  <si>
    <t>ROZPOJOVACÍ SVORKOVNICE 2/10, 2/8 - MONTÁŽ</t>
  </si>
  <si>
    <t>NOSNÍK BLESKOJISTEK - DODÁVKA</t>
  </si>
  <si>
    <t>NOSNÍK BLESKOJISTEK - MONTÁŽ</t>
  </si>
  <si>
    <t>BLESKOJISTKA - DODÁVKA</t>
  </si>
  <si>
    <t>BLESKOJISTKA - MONTÁŽ</t>
  </si>
  <si>
    <t>ZEMNÍCÍ SVORKOVNICE - DODÁVKA</t>
  </si>
  <si>
    <t>ZEMNÍCÍ SVORKOVNICE - MONTÁŽ</t>
  </si>
  <si>
    <t>MONTÁŽNÍ RÁM 15+1 - DODÁVKA</t>
  </si>
  <si>
    <t>MONTÁŽNÍ RÁM 15+1 - MONTÁŽ</t>
  </si>
  <si>
    <t>KONSTRUKCE DO SKŘÍNĚ 19" PRO UPEVNĚNÍ ZAŘÍZENÍ - DODÁVKA</t>
  </si>
  <si>
    <t>KONSTRUKCE DO SKŘÍNĚ 19" PRO UPEVNĚNÍ ZAŘÍZENÍ - MONTÁŽ</t>
  </si>
  <si>
    <t>OCHRANNÉ POSPOJOVÁNÍ CU VODIČEM DO 16 MM2</t>
  </si>
  <si>
    <t>SPOJOVÁNÍ UZEMŇOVACÍCH VODIČŮ</t>
  </si>
  <si>
    <t>UKONČENÍ JEDNOŽÍLOVÉHO KABELU V ROZVADĚČI NEBO NA PŘÍSTROJI OD 4 DO 16 MM2</t>
  </si>
  <si>
    <t>EKVIPOTENCIÁLNÍ PŘÍPOJNICE</t>
  </si>
  <si>
    <t>UKONČENÍ KABELU CELOPLASTOVÝHO S PANCÍŘEM DO 40 ŽIL</t>
  </si>
  <si>
    <t>UKONČENÍ KABELU FORMA KABELOVÁ DÉLKY DO 0,5 M DO 5XN</t>
  </si>
  <si>
    <t>UKONČENÍ KABELU OPTICKÉHO DO 12 VLÁKEN</t>
  </si>
  <si>
    <t>UKONČENÍ KABELU OPTICKÉHO DO 36 VLÁKEN</t>
  </si>
  <si>
    <t>UKONČENÍ KABELU OBJÍMKA KABELOVÁ - DODÁVKA</t>
  </si>
  <si>
    <t>UKONČENÍ KABELU OBJÍMKA KABELOVÁ - MONTÁŽ</t>
  </si>
  <si>
    <t>UKONČENÍ KABELU ŠTÍTEK KABELOVÝ - DODÁVKA</t>
  </si>
  <si>
    <t>UKONČENÍ KABELU ŠTÍTEK KABELOVÝ - MONTÁŽ</t>
  </si>
  <si>
    <t>SPOJKA PRO CELOPLASTOVÉ KABELY S PANCÍŘEM DO 100 ŽIL</t>
  </si>
  <si>
    <t>MĚŘENÍ - ZŘÍZENÍ VÝVODU KABELOVÉHO PLÁŠTĚ PRO MĚŘENÍ</t>
  </si>
  <si>
    <t>MĚŘENÍ JEDNOSMĚRNÉ NA SDĚLOVACÍM KABELU</t>
  </si>
  <si>
    <t>MĚŘENÍ ÚTLUMU PŘESLECHU NA BLÍZKÉM KONCI NA MÍSTNÍM SDĚL. KABELU ZA 1 ČTYŘKU XN A 1 MĚŘENÝ ÚSEK</t>
  </si>
  <si>
    <t>MĚŘENÍ A VYROVNÁNÍ KAPACITNÍCH NEROVNOVÁH NA MÍSTNÍM SDĚLOVACÍM KABELU, KABEL DO 4 KM DÉLKY, 1 ČTYŘKA</t>
  </si>
  <si>
    <t>NOSNÁ LIŠTA PLASTOVÁ - DODÁVKA</t>
  </si>
  <si>
    <t>NOSNÁ LIŠTA PLASTOVÁ - MONTÁŽ</t>
  </si>
  <si>
    <t>OPTICKÝ PIGTAIL SINGLEMODE DO 2 M</t>
  </si>
  <si>
    <t>OPTICKÝ PIGTAIL SINGLEMODE - MONTÁŽ</t>
  </si>
  <si>
    <t>OPTICKÝ PATCHCORD SINGLEMODE DO 5 M</t>
  </si>
  <si>
    <t>OPTICKÝ PATCHCORD SINGLEMODE - MONTÁŽ</t>
  </si>
  <si>
    <t>TRANSFORMÁTOR ODDĚLOVACÍ (OCHRANNÝ) PŘES 1000 VA</t>
  </si>
  <si>
    <t>TRANSFORMÁTOR ODDĚLOVACÍ (OCHRANNÝ) - MONTÁŽ</t>
  </si>
  <si>
    <t>KABELOVÁ KNIHA - VYHOTOVENÍ</t>
  </si>
  <si>
    <t>KMPÁR</t>
  </si>
  <si>
    <t>KMČTYŘKA</t>
  </si>
  <si>
    <t>KMVLÁKNO</t>
  </si>
  <si>
    <t>ÚSEK</t>
  </si>
  <si>
    <t>VLÁKNO</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</si>
  <si>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</si>
  <si>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</si>
  <si>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015120</t>
  </si>
  <si>
    <t>015140</t>
  </si>
  <si>
    <t>015310</t>
  </si>
  <si>
    <t>POPLATKY ZA LIKVIDACŮ ODPADŮ NEKONTAMINOVANÝCH - 17 01 02  STAVEBNÍ A DEMOLIČNÍ SUŤ (CIHLY)</t>
  </si>
  <si>
    <t>T</t>
  </si>
  <si>
    <t>POPLATKY ZA LIKVIDACŮ ODPADŮ NEKONTAMINOVANÝCH - 17 01 01  BETON Z DEMOLIC OBJEKTŮ, ZÁKLADŮ TV</t>
  </si>
  <si>
    <t>POPLATKY ZA LIKVIDACŮ ODPADŮ NEKONTAMINOVANÝCH - 16 02 14  ELEKTROŠROT (VYŘAZENÁ EL. ZAŘÍZENÍ A PŘÍSTR. - AL, CU A VZ. KOVY)</t>
  </si>
  <si>
    <t>Zvýšení traťové rychlosti v úseku Oldřichov u Duchcova - Bílina</t>
  </si>
  <si>
    <t>5423720012</t>
  </si>
  <si>
    <t>S631500727</t>
  </si>
  <si>
    <t>PS 10-02-01</t>
  </si>
  <si>
    <t>ŽST Oldřichov u Duchcova, MK</t>
  </si>
  <si>
    <t>11110</t>
  </si>
  <si>
    <t>ODSTRANĚNÍ TRAVIN</t>
  </si>
  <si>
    <t>111204</t>
  </si>
  <si>
    <t>ODSTRANĚNÍ KŘOVIN S ODVOZEM DO 5KM</t>
  </si>
  <si>
    <t>113134</t>
  </si>
  <si>
    <t>ODSTRANĚNÍ KRYTU ZPEVNĚNÝCH PLOCH S ASFALT POJIVEM, ODVOZ DO 5KM</t>
  </si>
  <si>
    <t>M3</t>
  </si>
  <si>
    <t>113144</t>
  </si>
  <si>
    <t>ODSTRANĚNÍ KRYTU ZPEVNĚNÝCH PLOCH S CEMENT POJIVEM, ODVOZ DO 5KM</t>
  </si>
  <si>
    <t>113154</t>
  </si>
  <si>
    <t>ODSTRANĚNÍ KRYTU ZPEVNĚNÝCH PLOCH Z BETONU, ODVOZ DO 5KM</t>
  </si>
  <si>
    <t>113164</t>
  </si>
  <si>
    <t>ODSTRANĚNÍ KRYTU ZPEVNĚNÝCH PLOCH ZE SILNIČNÍCH DÍLCŮ, ODVOZ DO 5KM</t>
  </si>
  <si>
    <t>113524</t>
  </si>
  <si>
    <t>ODSTRANĚNÍ CHODNÍKOVÝCH OBRUBNÍKŮ BETONOVÝCH, ODVOZ DO 5KM</t>
  </si>
  <si>
    <t>13173</t>
  </si>
  <si>
    <t>HLOUBENÍ JAM ZAPAŽ I NEPAŽ TŘ. I</t>
  </si>
  <si>
    <t>131738</t>
  </si>
  <si>
    <t>HLOUBENÍ JAM ZAPAŽ I NEPAŽ TŘ. I, ODVOZ DO 20KM</t>
  </si>
  <si>
    <t>13273</t>
  </si>
  <si>
    <t>HLOUBENÍ RÝH ŠÍŘ DO 2M PAŽ I NEPAŽ TŘ. I</t>
  </si>
  <si>
    <t>132738</t>
  </si>
  <si>
    <t>HLOUBENÍ RÝH ŠÍŘ DO 2M PAŽ I NEPAŽ TŘ. I, ODVOZ DO 20KM</t>
  </si>
  <si>
    <t>17411</t>
  </si>
  <si>
    <t>ZÁSYP JAM A RÝH ZEMINOU SE ZHUTNĚNÍM</t>
  </si>
  <si>
    <t>14173</t>
  </si>
  <si>
    <t>PROTLAČOVÁNÍ POTRUBÍ Z PLAST HMOT DN DO 200MM</t>
  </si>
  <si>
    <t>702111</t>
  </si>
  <si>
    <t>KABELOVÝ ŽLAB ZEMNÍ VČETNĚ KRYTU SVĚTLÉ ŠÍŘKY DO 120 MM</t>
  </si>
  <si>
    <t>702112</t>
  </si>
  <si>
    <t>KABELOVÝ ŽLAB ZEMNÍ VČETNĚ KRYTU SVĚTLÉ ŠÍŘKY PŘES 120 DO 250 MM</t>
  </si>
  <si>
    <t>702901</t>
  </si>
  <si>
    <t>ZASYPÁNÍ KABELOVÉHO ŽLABU VRSTVOU Z PŘESÁTÉHO PÍSKU SVĚTLÉ ŠÍŘKY DO 120 MM</t>
  </si>
  <si>
    <t>702902</t>
  </si>
  <si>
    <t>ZASYPÁNÍ KABELOVÉHO ŽLABU VRSTVOU Z PŘESÁTÉHO PÍSKU SVĚTLÉ ŠÍŘKY PŘES 120 DO 250 MM</t>
  </si>
  <si>
    <t>703443</t>
  </si>
  <si>
    <t>ELEKTROINSTALAČNÍ TRUBKA OCELOVÁ VČETNĚ UPEVNĚNÍ A PŘÍSLUŠENSTVÍ DN PRŮMĚRU PŘES 40 MM</t>
  </si>
  <si>
    <t>702312</t>
  </si>
  <si>
    <t>ZAKRYTÍ KABELŮ VÝSTRAŽNOU FÓLIÍ ŠÍŘKY PŘES 20 DO 40 CM</t>
  </si>
  <si>
    <t>702720</t>
  </si>
  <si>
    <t>ODDĚLENÍ KABELŮ VE VÝKOPU BETONOVOU DESKOU</t>
  </si>
  <si>
    <t>967138</t>
  </si>
  <si>
    <t>VYBOURÁNÍ ČÁSTÍ KONSTRUKCÍ KAMENNÝCH NA MC S ODVOZEM DO 20KM</t>
  </si>
  <si>
    <t>966116</t>
  </si>
  <si>
    <t>BOURÁNÍ KONSTRUKCÍ Z BETON DÍLCŮ S ODVOZEM DO 12KM</t>
  </si>
  <si>
    <t>632921</t>
  </si>
  <si>
    <t>DLAŽBY PODLAH Z DLAŽDIC BETON (NEBO GRANITOID) DO LOŽE Z KAM</t>
  </si>
  <si>
    <t>709691</t>
  </si>
  <si>
    <t>DEMONTÁŽ - ODVOZ (NA LIKVIDACI ODPADŮ NEBO JINÉ URČENÉ MÍSTO)</t>
  </si>
  <si>
    <t>M3KM</t>
  </si>
  <si>
    <t>709110</t>
  </si>
  <si>
    <t>PROVIZORNÍ ZAJIŠTĚNÍ KABELU VE VÝKOPU</t>
  </si>
  <si>
    <t>709120</t>
  </si>
  <si>
    <t>PROVIZORNÍ ZAJIŠTĚNÍ POTRUBÍ VE VÝKOPU</t>
  </si>
  <si>
    <t>709210</t>
  </si>
  <si>
    <t>KŘIŽOVATKA KABELOVÝCH VEDENÍ SE STÁVAJÍCÍ INŽENÝRSKOU SÍTÍ (KABELEM, POTRUBÍM APOD.)</t>
  </si>
  <si>
    <t>709310</t>
  </si>
  <si>
    <t>VYPODLOŽENÍ, ODDĚLENÍ A KRYTÍ SPOJKY NEBO ODBOČNICE PRO KABEL DO 10 KV</t>
  </si>
  <si>
    <t>701002</t>
  </si>
  <si>
    <t>ZNAČKOVACÍ TYČ</t>
  </si>
  <si>
    <t>701003</t>
  </si>
  <si>
    <t>BETONOVÝ OZNAČNÍK</t>
  </si>
  <si>
    <t>701004</t>
  </si>
  <si>
    <t>VYHLEDÁVACÍ MARKER ZEMNÍ</t>
  </si>
  <si>
    <t>75I31Y</t>
  </si>
  <si>
    <t>KABEL ZEMNÍ DVOUPLÁŠŤOVÝ S PANCÍŘEM PRŮMĚRU ŽÍLY 0,6 MM - DEMONTÁŽ</t>
  </si>
  <si>
    <t>75I321</t>
  </si>
  <si>
    <t>KABEL ZEMNÍ DVOUPLÁŠŤOVÝ S PANCÍŘEM PRŮMĚRU ŽÍLY 0,8 MM DO 5XN</t>
  </si>
  <si>
    <t>75I32X</t>
  </si>
  <si>
    <t>KABEL ZEMNÍ DVOUPLÁŠŤOVÝ S PANCÍŘEM PRŮMĚRU ŽÍLY 0,8 MM - MONTÁŽ</t>
  </si>
  <si>
    <t>75I32Y</t>
  </si>
  <si>
    <t>KABEL ZEMNÍ DVOUPLÁŠŤOVÝ S PANCÍŘEM PRŮMĚRU ŽÍLY 0,8 MM - DEMONTÁŽ</t>
  </si>
  <si>
    <t>703452</t>
  </si>
  <si>
    <t>75IA61</t>
  </si>
  <si>
    <t>OPTOTRUBKOVÁ KONCOKA S VENTILKEMPRŮMĚRU DO 40 MM</t>
  </si>
  <si>
    <t>75IA6X</t>
  </si>
  <si>
    <t>OPTOTRUBKOVÁ KONCOKA S VENTILKEM- MONTÁŽ</t>
  </si>
  <si>
    <t>75IA71</t>
  </si>
  <si>
    <t>OPTOTRUBKOVÁ PRŮCHODKA PRŮMĚRU DO 40 MM</t>
  </si>
  <si>
    <t>75IA7X</t>
  </si>
  <si>
    <t>OPTOTRUBKOVÁ PRŮCHODKA - MONTÁŽ</t>
  </si>
  <si>
    <t>75ID11</t>
  </si>
  <si>
    <t>PLASTOVÁ ZEMNÍ KOMORA PRO ULOŽENÍ REZERVY - DODÁVKA</t>
  </si>
  <si>
    <t>75ID1X</t>
  </si>
  <si>
    <t>PLASTOVÁ ZEMNÍ KOMORA PRO ULOŽENÍ REZERVY - MONTÁŽ</t>
  </si>
  <si>
    <t>75ID31</t>
  </si>
  <si>
    <t>PLASTOVÁ ZEMNÍ KOMORA TĚSNENÍ PRO HDPE TRUBKU DO 40 MM - DODÁVKA</t>
  </si>
  <si>
    <t>75ID3X</t>
  </si>
  <si>
    <t>PLASTOVÁ ZEMNÍ KOMORA TĚSNENÍ PRO HDPE TRUBKU DO 40 MM - MONTÁŽ</t>
  </si>
  <si>
    <t>75IEC1</t>
  </si>
  <si>
    <t>VENKOVNÍ TELEFONNÍ OBJEKT NA SLOUPKU</t>
  </si>
  <si>
    <t>75IEC3</t>
  </si>
  <si>
    <t>VENKOVNÍ TELEFONNÍ OBJEKT NA OBJEKTU</t>
  </si>
  <si>
    <t>75IECX</t>
  </si>
  <si>
    <t>VENKOVNÍ TELEFONNÍ OBJEKT - MONTÁŽ</t>
  </si>
  <si>
    <t>75IECY</t>
  </si>
  <si>
    <t>VENKOVNÍ TELEFONNÍ OBJEKT - DEMONTÁŽ</t>
  </si>
  <si>
    <t>75IEEY</t>
  </si>
  <si>
    <t>OPTICKÝ ROZVADĚČ 19" PROVEDENÍ - DEMONTÁŽ</t>
  </si>
  <si>
    <t>75IEHY</t>
  </si>
  <si>
    <t>KONEKTOROVÝ MODUL 12 VLÁKEN - DEMONTÁŽ</t>
  </si>
  <si>
    <t>75IF41</t>
  </si>
  <si>
    <t>MONTÁŽNÍ RÁM DO 10+1 - DODÁVKA</t>
  </si>
  <si>
    <t>75IF4X</t>
  </si>
  <si>
    <t>MONTÁŽNÍ RÁM DO 10+1 - MONTÁŽ</t>
  </si>
  <si>
    <t>75IFCY</t>
  </si>
  <si>
    <t>KABELOVÝ ZÁVĚR - DEMONTÁŽ</t>
  </si>
  <si>
    <t>75IFDY</t>
  </si>
  <si>
    <t>KONSTRUKCE STOJANOVÉ ŘADY - DEMONTÁŽ</t>
  </si>
  <si>
    <t>75IG11</t>
  </si>
  <si>
    <t>TYČ UZEMŇOVACÍ - DODÁVKA</t>
  </si>
  <si>
    <t>75IG1X</t>
  </si>
  <si>
    <t>TYČ UZEMŇOVACÍ - MONTÁŽ</t>
  </si>
  <si>
    <t>75IG61</t>
  </si>
  <si>
    <t>VEDENÍ UZEMŇOVACÍ V ZEMI Z FEZN DRÁTU DO 120 MM2 - DODÁVKA</t>
  </si>
  <si>
    <t>75IG6X</t>
  </si>
  <si>
    <t>VEDENÍ UZEMŇOVACÍ V ZEMI Z FEZN DRÁTU DO 120 MM2  - MONTÁŽ</t>
  </si>
  <si>
    <t>75IG31</t>
  </si>
  <si>
    <t>ZEMNICÍ DESKA FEZN 2000 x 250 x 3 MM - DODÁVKA</t>
  </si>
  <si>
    <t>75IG3X</t>
  </si>
  <si>
    <t>ZEMNICÍ DESKA FEZN 2000 x 250 x 3 MM - MONTÁŽ</t>
  </si>
  <si>
    <t>75IG21</t>
  </si>
  <si>
    <t>SVORKA ROZPOJOVACÍ ZKUŠEBNÍ - DODÁVKA</t>
  </si>
  <si>
    <t>75IG2X</t>
  </si>
  <si>
    <t>SVORKA ROZPOJOVACÍ ZKUŠEBNÍ - MONTÁŽ</t>
  </si>
  <si>
    <t>75IH6Y</t>
  </si>
  <si>
    <t>UKONČENÍ KABELU OPTICKÉHO - DEMONTÁŽ</t>
  </si>
  <si>
    <t>75IH71</t>
  </si>
  <si>
    <t>UKONČENÍ KABELU SMRŠŤOVACÍ KONCOVKA  DO 40 MM</t>
  </si>
  <si>
    <t>75IH7X</t>
  </si>
  <si>
    <t>UKONČENÍ KABELU SMRŠŤOVACÍ KONCOVKA  - MONTÁŽ</t>
  </si>
  <si>
    <t>75II2X</t>
  </si>
  <si>
    <t>SPOJKA PRO CELOPLASTOVÉ KABELY S PANCÍŘEM - MONTÁŽ</t>
  </si>
  <si>
    <t>75II2Y</t>
  </si>
  <si>
    <t>SPOJKA PRO CELOPLASTOVÉ KABELY S PANCÍŘEM - DEMONTÁŽ</t>
  </si>
  <si>
    <t>75II61</t>
  </si>
  <si>
    <t>SPOJKA - ODBOČOVACÍ SOUPRAVA MALÁ</t>
  </si>
  <si>
    <t>75II6X</t>
  </si>
  <si>
    <t>SPOJKA - ODBOČOVACÍ SOUPRAVA - MONTÁŽ</t>
  </si>
  <si>
    <t>75IK11</t>
  </si>
  <si>
    <t>MĚŘENÍ STÁVAJÍCÍHO OPTICKÉHO KABELU</t>
  </si>
  <si>
    <t>75K11Y</t>
  </si>
  <si>
    <t>TRANSFORMÁTOR ODDĚLOVACÍ (OCHRANNÝ) - DEMONTÁŽ</t>
  </si>
  <si>
    <t>015111</t>
  </si>
  <si>
    <t>POPLATKY ZA LIKVIDACŮ ODPADŮ NEKONTAMINOVANÝCH - 17 05 04  VYTĚŽENÉ ZEMINY A HORNINY -  I. TŘÍDA TĚŽITELNOSTI</t>
  </si>
  <si>
    <t>Technická specifikace položky odpovídá příslušné cenové soustavě</t>
  </si>
  <si>
    <t>Součet</t>
  </si>
  <si>
    <t>za  Díl</t>
  </si>
  <si>
    <t>D.2</t>
  </si>
  <si>
    <t>Železniční sdělovací zařízení</t>
  </si>
  <si>
    <t>SŽDC s.o.</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</si>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</sst>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Kč&quot;* #,##0.00_);_(&quot;Kč&quot;* \(#,##0.00\);_(&quot;Kč&quot;* &quot;-&quot;??_);_(@_)"/>
    <numFmt numFmtId="165" formatCode="_(* #,##0.00_);_(* \(#,##0.00\);_(* &quot;-&quot;??_);_(@_)"/>
    <numFmt numFmtId="166" formatCode="#,##0.00\ &quot;Kč&quot;"/>
    <numFmt numFmtId="167" formatCode="m\/yyyy"/>
    <numFmt numFmtId="168" formatCode="#,##0.000"/>
  </numFmts>
  <fonts count="9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0"/>
      <name val="Arial"/>
      <family val="2"/>
      <charset val="238"/>
    </font>
    <font>
      <sz val="9"/>
      <name val="Arial CE"/>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s>
  <fills count="3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rgb="FFFFC000"/>
        <bgColor indexed="64"/>
      </patternFill>
    </fill>
    <fill>
      <patternFill patternType="solid">
        <fgColor theme="4" tint="0.7999511703848384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2206">
    <xf numFmtId="0" fontId="0" fillId="0" borderId="0"/>
    <xf numFmtId="0" fontId="4" fillId="0" borderId="0">
      <alignment vertical="center"/>
    </xf>
    <xf numFmtId="0" fontId="6" fillId="0" borderId="0">
      <alignment vertical="center"/>
    </xf>
    <xf numFmtId="0" fontId="4" fillId="0" borderId="0"/>
    <xf numFmtId="0" fontId="42" fillId="0" borderId="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2"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4"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0"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45" fillId="12" borderId="0" applyNumberFormat="0" applyBorder="0" applyAlignment="0" applyProtection="0"/>
    <xf numFmtId="0" fontId="45" fillId="11" borderId="0" applyNumberFormat="0" applyBorder="0" applyAlignment="0" applyProtection="0"/>
    <xf numFmtId="0" fontId="45" fillId="1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8" borderId="0" applyNumberFormat="0" applyBorder="0" applyAlignment="0" applyProtection="0"/>
    <xf numFmtId="0" fontId="45"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1"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8"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45" fillId="12"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16"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12" borderId="0" applyNumberFormat="0" applyBorder="0" applyAlignment="0" applyProtection="0"/>
    <xf numFmtId="0" fontId="46" fillId="25"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48" fillId="13" borderId="0" applyNumberFormat="0" applyBorder="0" applyAlignment="0" applyProtection="0"/>
    <xf numFmtId="0" fontId="59" fillId="18" borderId="53" applyNumberFormat="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47" fillId="0" borderId="54" applyNumberFormat="0" applyFill="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4" applyNumberFormat="0" applyFill="0" applyAlignment="0" applyProtection="0"/>
    <xf numFmtId="165" fontId="4" fillId="0" borderId="0" applyFont="0" applyFill="0" applyBorder="0" applyAlignment="0" applyProtection="0"/>
    <xf numFmtId="165" fontId="4" fillId="0" borderId="0" applyFont="0" applyFill="0" applyBorder="0" applyAlignment="0" applyProtection="0"/>
    <xf numFmtId="0" fontId="62" fillId="0" borderId="0">
      <alignment vertical="top"/>
    </xf>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61" fillId="0" borderId="0" applyNumberFormat="0" applyFill="0" applyBorder="0" applyAlignment="0" applyProtection="0"/>
    <xf numFmtId="0" fontId="88" fillId="0" borderId="0"/>
    <xf numFmtId="0" fontId="56" fillId="15" borderId="0" applyNumberFormat="0" applyBorder="0" applyAlignment="0" applyProtection="0"/>
    <xf numFmtId="0" fontId="65" fillId="0" borderId="56" applyNumberFormat="0" applyFill="0" applyAlignment="0" applyProtection="0"/>
    <xf numFmtId="0" fontId="66" fillId="0" borderId="57" applyNumberFormat="0" applyFill="0" applyAlignment="0" applyProtection="0"/>
    <xf numFmtId="0" fontId="67" fillId="0" borderId="58" applyNumberFormat="0" applyFill="0" applyAlignment="0" applyProtection="0"/>
    <xf numFmtId="0" fontId="67" fillId="0" borderId="0" applyNumberFormat="0" applyFill="0" applyBorder="0" applyAlignment="0" applyProtection="0"/>
    <xf numFmtId="0" fontId="89" fillId="0" borderId="0" applyNumberFormat="0" applyFill="0" applyBorder="0" applyAlignment="0" applyProtection="0">
      <alignment vertical="top"/>
      <protection locked="0"/>
    </xf>
    <xf numFmtId="0" fontId="49" fillId="32" borderId="59" applyNumberFormat="0" applyAlignment="0" applyProtection="0"/>
    <xf numFmtId="0" fontId="48"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48" fillId="13" borderId="0" applyNumberFormat="0" applyBorder="0" applyAlignment="0" applyProtection="0"/>
    <xf numFmtId="0" fontId="58" fillId="12" borderId="53" applyNumberFormat="0" applyAlignment="0" applyProtection="0"/>
    <xf numFmtId="0" fontId="49"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49" fillId="32" borderId="59" applyNumberFormat="0" applyAlignment="0" applyProtection="0"/>
    <xf numFmtId="0" fontId="55" fillId="0" borderId="60"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50" fillId="0" borderId="61"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50" fillId="0" borderId="61"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51" fillId="0" borderId="57"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51" fillId="0" borderId="57"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52" fillId="0" borderId="62"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52" fillId="0" borderId="6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5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2"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54"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54" fillId="21" borderId="0" applyNumberFormat="0" applyBorder="0" applyAlignment="0" applyProtection="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5" fillId="0" borderId="0"/>
    <xf numFmtId="0" fontId="4" fillId="0" borderId="0"/>
    <xf numFmtId="0" fontId="4" fillId="0" borderId="0"/>
    <xf numFmtId="0" fontId="45" fillId="0" borderId="0"/>
    <xf numFmtId="0" fontId="4"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9" fillId="0" borderId="0"/>
    <xf numFmtId="0" fontId="69" fillId="0" borderId="0"/>
    <xf numFmtId="0" fontId="4" fillId="0" borderId="0"/>
    <xf numFmtId="0" fontId="4" fillId="0" borderId="0"/>
    <xf numFmtId="0" fontId="4" fillId="0" borderId="0"/>
    <xf numFmtId="0" fontId="4" fillId="0" borderId="0"/>
    <xf numFmtId="0" fontId="69" fillId="0" borderId="0"/>
    <xf numFmtId="0" fontId="4" fillId="0" borderId="0"/>
    <xf numFmtId="0" fontId="69" fillId="0" borderId="0"/>
    <xf numFmtId="0" fontId="69" fillId="0" borderId="0"/>
    <xf numFmtId="0" fontId="6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4" fillId="0" borderId="0"/>
    <xf numFmtId="0" fontId="69" fillId="0" borderId="0"/>
    <xf numFmtId="0" fontId="4"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45" fillId="0" borderId="0"/>
    <xf numFmtId="0" fontId="4" fillId="0" borderId="0">
      <alignment vertical="top"/>
    </xf>
    <xf numFmtId="0" fontId="4" fillId="0" borderId="0"/>
    <xf numFmtId="0" fontId="4" fillId="0" borderId="0">
      <alignment vertical="top"/>
    </xf>
    <xf numFmtId="0" fontId="62" fillId="0" borderId="0">
      <alignment vertical="top"/>
    </xf>
    <xf numFmtId="0" fontId="62" fillId="0" borderId="0">
      <alignment vertical="top"/>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69" fillId="0" borderId="0"/>
    <xf numFmtId="0" fontId="69" fillId="0" borderId="0"/>
    <xf numFmtId="0" fontId="69" fillId="0" borderId="0"/>
    <xf numFmtId="0" fontId="45" fillId="0" borderId="0"/>
    <xf numFmtId="0" fontId="42"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4" fillId="0" borderId="0"/>
    <xf numFmtId="0" fontId="69" fillId="0" borderId="0"/>
    <xf numFmtId="0" fontId="69" fillId="0" borderId="0"/>
    <xf numFmtId="0" fontId="4" fillId="0" borderId="0"/>
    <xf numFmtId="0" fontId="69"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69" fillId="0" borderId="0"/>
    <xf numFmtId="0" fontId="69" fillId="0" borderId="0"/>
    <xf numFmtId="0" fontId="4" fillId="0" borderId="0"/>
    <xf numFmtId="0" fontId="69"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69" fillId="0" borderId="0"/>
    <xf numFmtId="0" fontId="69" fillId="0" borderId="0"/>
    <xf numFmtId="0" fontId="4" fillId="0" borderId="0"/>
    <xf numFmtId="0" fontId="69" fillId="0" borderId="0"/>
    <xf numFmtId="0" fontId="44" fillId="0" borderId="0"/>
    <xf numFmtId="0" fontId="4" fillId="0" borderId="0"/>
    <xf numFmtId="0" fontId="4"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2" fillId="0" borderId="0"/>
    <xf numFmtId="0" fontId="4" fillId="0" borderId="0"/>
    <xf numFmtId="0" fontId="45" fillId="0" borderId="0"/>
    <xf numFmtId="0" fontId="45"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1" fillId="0" borderId="0"/>
    <xf numFmtId="0" fontId="41" fillId="0" borderId="0"/>
    <xf numFmtId="0" fontId="87" fillId="0" borderId="0"/>
    <xf numFmtId="0" fontId="4" fillId="0" borderId="0"/>
    <xf numFmtId="0" fontId="87"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1" fillId="0" borderId="0"/>
    <xf numFmtId="0" fontId="4" fillId="0" borderId="0"/>
    <xf numFmtId="0" fontId="45" fillId="0" borderId="0"/>
    <xf numFmtId="0" fontId="4" fillId="0" borderId="0"/>
    <xf numFmtId="0" fontId="45" fillId="0" borderId="0"/>
    <xf numFmtId="0" fontId="63" fillId="0" borderId="0"/>
    <xf numFmtId="0" fontId="63" fillId="0" borderId="0"/>
    <xf numFmtId="0" fontId="45" fillId="0" borderId="0"/>
    <xf numFmtId="0" fontId="41" fillId="0" borderId="0"/>
    <xf numFmtId="0" fontId="4" fillId="0" borderId="0"/>
    <xf numFmtId="0" fontId="41" fillId="0" borderId="0"/>
    <xf numFmtId="0" fontId="63" fillId="0" borderId="0"/>
    <xf numFmtId="0" fontId="63" fillId="0" borderId="0"/>
    <xf numFmtId="0" fontId="41" fillId="0" borderId="0"/>
    <xf numFmtId="0" fontId="63"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5" fillId="0" borderId="0"/>
    <xf numFmtId="0" fontId="45" fillId="0" borderId="0"/>
    <xf numFmtId="0" fontId="4" fillId="0" borderId="0"/>
    <xf numFmtId="0" fontId="4" fillId="0" borderId="0"/>
    <xf numFmtId="0" fontId="45"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79" fillId="0" borderId="0"/>
    <xf numFmtId="0" fontId="4"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5" fillId="14" borderId="63" applyNumberFormat="0" applyFont="0" applyAlignment="0" applyProtection="0"/>
    <xf numFmtId="0" fontId="60" fillId="18" borderId="64" applyNumberForma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5"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55" fillId="0" borderId="60" applyNumberFormat="0" applyFill="0" applyAlignment="0" applyProtection="0"/>
    <xf numFmtId="0" fontId="56"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56" fillId="15" borderId="0" applyNumberFormat="0" applyBorder="0" applyAlignment="0" applyProtection="0"/>
    <xf numFmtId="0" fontId="4" fillId="0" borderId="0"/>
    <xf numFmtId="0" fontId="64" fillId="0" borderId="0"/>
    <xf numFmtId="0" fontId="57"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57" fillId="0" borderId="0" applyNumberFormat="0" applyFill="0" applyBorder="0" applyAlignment="0" applyProtection="0"/>
    <xf numFmtId="0" fontId="68" fillId="0" borderId="0" applyNumberFormat="0" applyFill="0" applyBorder="0" applyAlignment="0" applyProtection="0"/>
    <xf numFmtId="0" fontId="47" fillId="0" borderId="55" applyNumberFormat="0" applyFill="0" applyAlignment="0" applyProtection="0"/>
    <xf numFmtId="0" fontId="58"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58" fillId="12"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59" fillId="10"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0" borderId="53"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60" fillId="10" borderId="64"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0" borderId="64" applyNumberFormat="0" applyAlignment="0" applyProtection="0"/>
    <xf numFmtId="0" fontId="61"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61" fillId="0" borderId="0" applyNumberFormat="0" applyFill="0" applyBorder="0" applyAlignment="0" applyProtection="0"/>
    <xf numFmtId="0" fontId="57" fillId="0" borderId="0" applyNumberFormat="0" applyFill="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46" fillId="24" borderId="0" applyNumberFormat="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4" borderId="0" applyNumberFormat="0" applyBorder="0" applyAlignment="0" applyProtection="0"/>
    <xf numFmtId="0" fontId="46"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33"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33"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46" fillId="31" borderId="0" applyNumberFormat="0" applyBorder="0" applyAlignment="0" applyProtection="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cellStyleXfs>
  <cellXfs count="14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7"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7" fontId="10" fillId="3" borderId="40" xfId="0" applyNumberFormat="1" applyFont="1" applyFill="1" applyBorder="1" applyAlignment="1" applyProtection="1">
      <alignment horizontal="left" vertical="center"/>
      <protection locked="0"/>
    </xf>
    <xf numFmtId="167"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166" fontId="9" fillId="3" borderId="5" xfId="2" applyNumberFormat="1" applyFont="1" applyFill="1" applyBorder="1" applyAlignment="1" applyProtection="1">
      <alignment horizontal="right" vertical="center"/>
      <protection locked="0"/>
    </xf>
    <xf numFmtId="166"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10" fillId="3" borderId="65" xfId="0" applyNumberFormat="1" applyFont="1" applyFill="1" applyBorder="1" applyAlignment="1" applyProtection="1">
      <alignment horizontal="right" vertical="center"/>
      <protection locked="0"/>
    </xf>
    <xf numFmtId="0" fontId="13" fillId="4" borderId="20" xfId="0" applyFont="1" applyFill="1" applyBorder="1" applyAlignment="1" applyProtection="1">
      <alignment horizontal="center" vertical="center"/>
      <protection hidden="1"/>
    </xf>
    <xf numFmtId="0" fontId="1" fillId="34" borderId="0" xfId="0" applyFont="1" applyFill="1" applyAlignment="1" applyProtection="1">
      <alignment vertical="center"/>
      <protection locked="0"/>
    </xf>
    <xf numFmtId="0" fontId="10" fillId="34" borderId="7" xfId="0" applyFont="1" applyFill="1" applyBorder="1" applyAlignment="1" applyProtection="1">
      <alignment vertical="center"/>
      <protection locked="0"/>
    </xf>
    <xf numFmtId="0" fontId="10" fillId="34" borderId="7" xfId="0" applyFont="1" applyFill="1" applyBorder="1" applyAlignment="1" applyProtection="1">
      <alignment horizontal="center" vertical="center"/>
      <protection locked="0"/>
    </xf>
    <xf numFmtId="166" fontId="10" fillId="34" borderId="33" xfId="0" applyNumberFormat="1" applyFont="1" applyFill="1" applyBorder="1" applyAlignment="1" applyProtection="1">
      <alignment horizontal="center" vertical="center"/>
      <protection locked="0"/>
    </xf>
    <xf numFmtId="0" fontId="10" fillId="34" borderId="67" xfId="0" applyFont="1" applyFill="1" applyBorder="1" applyAlignment="1" applyProtection="1">
      <alignment vertical="center"/>
    </xf>
    <xf numFmtId="49" fontId="10" fillId="34" borderId="66" xfId="0" applyNumberFormat="1" applyFont="1" applyFill="1" applyBorder="1" applyAlignment="1" applyProtection="1">
      <alignment horizontal="center" vertical="center"/>
      <protection locked="0"/>
    </xf>
    <xf numFmtId="0" fontId="10" fillId="34" borderId="66" xfId="0" applyFont="1" applyFill="1" applyBorder="1" applyAlignment="1" applyProtection="1">
      <alignment vertical="center"/>
      <protection locked="0"/>
    </xf>
    <xf numFmtId="49" fontId="10" fillId="34" borderId="66" xfId="0" applyNumberFormat="1" applyFont="1" applyFill="1" applyBorder="1" applyAlignment="1" applyProtection="1">
      <alignment vertical="center"/>
      <protection locked="0"/>
    </xf>
    <xf numFmtId="0" fontId="10" fillId="34" borderId="66" xfId="0" applyFont="1" applyFill="1" applyBorder="1" applyAlignment="1" applyProtection="1">
      <alignment horizontal="center" vertical="center"/>
      <protection locked="0"/>
    </xf>
    <xf numFmtId="166" fontId="10" fillId="34" borderId="68" xfId="0" applyNumberFormat="1" applyFont="1" applyFill="1" applyBorder="1" applyAlignment="1" applyProtection="1">
      <alignment horizontal="center" vertical="center"/>
      <protection locked="0"/>
    </xf>
    <xf numFmtId="0" fontId="10" fillId="35"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5" borderId="7" xfId="0" applyFont="1" applyFill="1" applyBorder="1" applyAlignment="1" applyProtection="1">
      <alignment vertical="center"/>
      <protection locked="0"/>
    </xf>
    <xf numFmtId="0" fontId="10" fillId="35" borderId="7" xfId="0" applyFont="1" applyFill="1" applyBorder="1" applyAlignment="1" applyProtection="1">
      <alignment horizontal="center" vertical="center"/>
      <protection locked="0"/>
    </xf>
    <xf numFmtId="0" fontId="10" fillId="35" borderId="33" xfId="0" applyFont="1" applyFill="1" applyBorder="1" applyAlignment="1" applyProtection="1">
      <alignment horizontal="center" vertical="center"/>
      <protection locked="0"/>
    </xf>
    <xf numFmtId="0" fontId="1" fillId="34" borderId="0" xfId="0" applyFont="1" applyFill="1" applyProtection="1">
      <protection locked="0"/>
    </xf>
    <xf numFmtId="0" fontId="10" fillId="34" borderId="32" xfId="0" applyFont="1" applyFill="1" applyBorder="1" applyAlignment="1" applyProtection="1">
      <alignment vertical="center"/>
      <protection locked="0"/>
    </xf>
    <xf numFmtId="0" fontId="10" fillId="34" borderId="67" xfId="0" applyFont="1" applyFill="1" applyBorder="1" applyAlignment="1" applyProtection="1">
      <alignment vertical="center"/>
      <protection locked="0"/>
    </xf>
    <xf numFmtId="49" fontId="10" fillId="3" borderId="65" xfId="0" applyNumberFormat="1" applyFont="1" applyFill="1" applyBorder="1" applyAlignment="1" applyProtection="1">
      <alignment vertical="center" wrapText="1"/>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2206">
    <cellStyle name="20 % – Zvýraznění1 2" xfId="5"/>
    <cellStyle name="20 % – Zvýraznění1 2 2" xfId="6"/>
    <cellStyle name="20 % – Zvýraznění1 2 2 2" xfId="7"/>
    <cellStyle name="20 % – Zvýraznění1 2 2 3" xfId="8"/>
    <cellStyle name="20 % – Zvýraznění1 2 2 4" xfId="9"/>
    <cellStyle name="20 % – Zvýraznění1 2 3" xfId="10"/>
    <cellStyle name="20 % – Zvýraznění1 2 4" xfId="11"/>
    <cellStyle name="20 % – Zvýraznění1 2 5" xfId="12"/>
    <cellStyle name="20 % – Zvýraznění1 3" xfId="13"/>
    <cellStyle name="20 % – Zvýraznění1 3 2" xfId="14"/>
    <cellStyle name="20 % – Zvýraznění1 3 2 2" xfId="15"/>
    <cellStyle name="20 % – Zvýraznění1 3 3" xfId="16"/>
    <cellStyle name="20 % – Zvýraznění1 4" xfId="17"/>
    <cellStyle name="20 % – Zvýraznění2 2" xfId="18"/>
    <cellStyle name="20 % – Zvýraznění2 2 2" xfId="19"/>
    <cellStyle name="20 % – Zvýraznění2 2 2 2" xfId="20"/>
    <cellStyle name="20 % – Zvýraznění2 2 2 3" xfId="21"/>
    <cellStyle name="20 % – Zvýraznění2 2 2 4" xfId="22"/>
    <cellStyle name="20 % – Zvýraznění2 2 3" xfId="23"/>
    <cellStyle name="20 % – Zvýraznění2 2 4" xfId="24"/>
    <cellStyle name="20 % – Zvýraznění2 2 5" xfId="25"/>
    <cellStyle name="20 % – Zvýraznění2 3" xfId="26"/>
    <cellStyle name="20 % – Zvýraznění2 3 2" xfId="27"/>
    <cellStyle name="20 % – Zvýraznění2 3 2 2" xfId="28"/>
    <cellStyle name="20 % – Zvýraznění2 3 3" xfId="29"/>
    <cellStyle name="20 % – Zvýraznění2 4" xfId="30"/>
    <cellStyle name="20 % – Zvýraznění3 2" xfId="31"/>
    <cellStyle name="20 % – Zvýraznění3 2 2" xfId="32"/>
    <cellStyle name="20 % – Zvýraznění3 2 2 2" xfId="33"/>
    <cellStyle name="20 % – Zvýraznění3 2 2 3" xfId="34"/>
    <cellStyle name="20 % – Zvýraznění3 2 2 4" xfId="35"/>
    <cellStyle name="20 % – Zvýraznění3 2 3" xfId="36"/>
    <cellStyle name="20 % – Zvýraznění3 2 4" xfId="37"/>
    <cellStyle name="20 % – Zvýraznění3 2 5" xfId="38"/>
    <cellStyle name="20 % – Zvýraznění3 3" xfId="39"/>
    <cellStyle name="20 % – Zvýraznění3 3 2" xfId="40"/>
    <cellStyle name="20 % – Zvýraznění3 3 2 2" xfId="41"/>
    <cellStyle name="20 % – Zvýraznění3 3 3" xfId="42"/>
    <cellStyle name="20 % – Zvýraznění3 4" xfId="43"/>
    <cellStyle name="20 % – Zvýraznění4 2" xfId="44"/>
    <cellStyle name="20 % – Zvýraznění4 2 2" xfId="45"/>
    <cellStyle name="20 % – Zvýraznění4 2 2 2" xfId="46"/>
    <cellStyle name="20 % – Zvýraznění4 2 2 3" xfId="47"/>
    <cellStyle name="20 % – Zvýraznění4 2 2 4" xfId="48"/>
    <cellStyle name="20 % – Zvýraznění4 2 3" xfId="49"/>
    <cellStyle name="20 % – Zvýraznění4 2 4" xfId="50"/>
    <cellStyle name="20 % – Zvýraznění4 2 5" xfId="51"/>
    <cellStyle name="20 % – Zvýraznění4 3" xfId="52"/>
    <cellStyle name="20 % – Zvýraznění4 3 2" xfId="53"/>
    <cellStyle name="20 % – Zvýraznění4 3 2 2" xfId="54"/>
    <cellStyle name="20 % – Zvýraznění4 3 3" xfId="55"/>
    <cellStyle name="20 % – Zvýraznění4 4" xfId="56"/>
    <cellStyle name="20 % – Zvýraznění5 2" xfId="57"/>
    <cellStyle name="20 % – Zvýraznění5 2 2" xfId="58"/>
    <cellStyle name="20 % – Zvýraznění5 2 3" xfId="59"/>
    <cellStyle name="20 % – Zvýraznění5 3" xfId="60"/>
    <cellStyle name="20 % – Zvýraznění5 3 2" xfId="61"/>
    <cellStyle name="20 % – Zvýraznění5 3 3" xfId="62"/>
    <cellStyle name="20 % – Zvýraznění6 2" xfId="63"/>
    <cellStyle name="20 % – Zvýraznění6 2 2" xfId="64"/>
    <cellStyle name="20 % – Zvýraznění6 2 3" xfId="65"/>
    <cellStyle name="20 % – Zvýraznění6 3" xfId="66"/>
    <cellStyle name="20 % – Zvýraznění6 3 2" xfId="67"/>
    <cellStyle name="20 % – Zvýraznění6 3 3" xfId="68"/>
    <cellStyle name="20% - Accent1" xfId="69"/>
    <cellStyle name="20% - Accent2" xfId="70"/>
    <cellStyle name="20% - Accent3" xfId="71"/>
    <cellStyle name="20% - Accent4" xfId="72"/>
    <cellStyle name="20% - Accent5" xfId="73"/>
    <cellStyle name="20% - Accent6" xfId="74"/>
    <cellStyle name="40 % – Zvýraznění1 2" xfId="75"/>
    <cellStyle name="40 % – Zvýraznění1 2 2" xfId="76"/>
    <cellStyle name="40 % – Zvýraznění1 2 2 2" xfId="77"/>
    <cellStyle name="40 % – Zvýraznění1 2 2 3" xfId="78"/>
    <cellStyle name="40 % – Zvýraznění1 2 2 4" xfId="79"/>
    <cellStyle name="40 % – Zvýraznění1 2 3" xfId="80"/>
    <cellStyle name="40 % – Zvýraznění1 2 4" xfId="81"/>
    <cellStyle name="40 % – Zvýraznění1 2 5" xfId="82"/>
    <cellStyle name="40 % – Zvýraznění1 3" xfId="83"/>
    <cellStyle name="40 % – Zvýraznění1 3 2" xfId="84"/>
    <cellStyle name="40 % – Zvýraznění1 3 2 2" xfId="85"/>
    <cellStyle name="40 % – Zvýraznění1 3 3" xfId="86"/>
    <cellStyle name="40 % – Zvýraznění1 4" xfId="87"/>
    <cellStyle name="40 % – Zvýraznění2 2" xfId="88"/>
    <cellStyle name="40 % – Zvýraznění2 2 2" xfId="89"/>
    <cellStyle name="40 % – Zvýraznění2 2 3" xfId="90"/>
    <cellStyle name="40 % – Zvýraznění2 3" xfId="91"/>
    <cellStyle name="40 % – Zvýraznění2 3 2" xfId="92"/>
    <cellStyle name="40 % – Zvýraznění2 3 3" xfId="93"/>
    <cellStyle name="40 % – Zvýraznění3 2" xfId="94"/>
    <cellStyle name="40 % – Zvýraznění3 2 2" xfId="95"/>
    <cellStyle name="40 % – Zvýraznění3 2 2 2" xfId="96"/>
    <cellStyle name="40 % – Zvýraznění3 2 2 3" xfId="97"/>
    <cellStyle name="40 % – Zvýraznění3 2 2 4" xfId="98"/>
    <cellStyle name="40 % – Zvýraznění3 2 3" xfId="99"/>
    <cellStyle name="40 % – Zvýraznění3 2 4" xfId="100"/>
    <cellStyle name="40 % – Zvýraznění3 2 5" xfId="101"/>
    <cellStyle name="40 % – Zvýraznění3 3" xfId="102"/>
    <cellStyle name="40 % – Zvýraznění3 3 2" xfId="103"/>
    <cellStyle name="40 % – Zvýraznění3 3 2 2" xfId="104"/>
    <cellStyle name="40 % – Zvýraznění3 3 3" xfId="105"/>
    <cellStyle name="40 % – Zvýraznění3 4" xfId="106"/>
    <cellStyle name="40 % – Zvýraznění4 2" xfId="107"/>
    <cellStyle name="40 % – Zvýraznění4 2 2" xfId="108"/>
    <cellStyle name="40 % – Zvýraznění4 2 2 2" xfId="109"/>
    <cellStyle name="40 % – Zvýraznění4 2 2 3" xfId="110"/>
    <cellStyle name="40 % – Zvýraznění4 2 2 4" xfId="111"/>
    <cellStyle name="40 % – Zvýraznění4 2 3" xfId="112"/>
    <cellStyle name="40 % – Zvýraznění4 2 4" xfId="113"/>
    <cellStyle name="40 % – Zvýraznění4 2 5" xfId="114"/>
    <cellStyle name="40 % – Zvýraznění4 3" xfId="115"/>
    <cellStyle name="40 % – Zvýraznění4 3 2" xfId="116"/>
    <cellStyle name="40 % – Zvýraznění4 3 2 2" xfId="117"/>
    <cellStyle name="40 % – Zvýraznění4 3 3" xfId="118"/>
    <cellStyle name="40 % – Zvýraznění4 4" xfId="119"/>
    <cellStyle name="40 % – Zvýraznění5 2" xfId="120"/>
    <cellStyle name="40 % – Zvýraznění5 2 2" xfId="121"/>
    <cellStyle name="40 % – Zvýraznění5 2 3" xfId="122"/>
    <cellStyle name="40 % – Zvýraznění5 3" xfId="123"/>
    <cellStyle name="40 % – Zvýraznění5 3 2" xfId="124"/>
    <cellStyle name="40 % – Zvýraznění5 3 3" xfId="125"/>
    <cellStyle name="40 % – Zvýraznění6 2" xfId="126"/>
    <cellStyle name="40 % – Zvýraznění6 2 2" xfId="127"/>
    <cellStyle name="40 % – Zvýraznění6 2 2 2" xfId="128"/>
    <cellStyle name="40 % – Zvýraznění6 2 2 3" xfId="129"/>
    <cellStyle name="40 % – Zvýraznění6 2 2 4" xfId="130"/>
    <cellStyle name="40 % – Zvýraznění6 2 3" xfId="131"/>
    <cellStyle name="40 % – Zvýraznění6 2 4" xfId="132"/>
    <cellStyle name="40 % – Zvýraznění6 2 5" xfId="133"/>
    <cellStyle name="40 % – Zvýraznění6 3" xfId="134"/>
    <cellStyle name="40 % – Zvýraznění6 3 2" xfId="135"/>
    <cellStyle name="40 % – Zvýraznění6 3 2 2" xfId="136"/>
    <cellStyle name="40 % – Zvýraznění6 3 3" xfId="137"/>
    <cellStyle name="40 % – Zvýraznění6 4" xfId="138"/>
    <cellStyle name="40% - Accent1" xfId="139"/>
    <cellStyle name="40% - Accent2" xfId="140"/>
    <cellStyle name="40% - Accent3" xfId="141"/>
    <cellStyle name="40% - Accent4" xfId="142"/>
    <cellStyle name="40% - Accent5" xfId="143"/>
    <cellStyle name="40% - Accent6" xfId="144"/>
    <cellStyle name="60 % – Zvýraznění1 2" xfId="145"/>
    <cellStyle name="60 % – Zvýraznění1 2 2" xfId="146"/>
    <cellStyle name="60 % – Zvýraznění1 2 2 2" xfId="147"/>
    <cellStyle name="60 % – Zvýraznění1 2 2 3" xfId="148"/>
    <cellStyle name="60 % – Zvýraznění1 2 2 4" xfId="149"/>
    <cellStyle name="60 % – Zvýraznění1 2 3" xfId="150"/>
    <cellStyle name="60 % – Zvýraznění1 2 4" xfId="151"/>
    <cellStyle name="60 % – Zvýraznění1 2 5" xfId="152"/>
    <cellStyle name="60 % – Zvýraznění1 3" xfId="153"/>
    <cellStyle name="60 % – Zvýraznění1 3 2" xfId="154"/>
    <cellStyle name="60 % – Zvýraznění1 3 2 2" xfId="155"/>
    <cellStyle name="60 % – Zvýraznění1 3 3" xfId="156"/>
    <cellStyle name="60 % – Zvýraznění1 4" xfId="157"/>
    <cellStyle name="60 % – Zvýraznění2 2" xfId="158"/>
    <cellStyle name="60 % – Zvýraznění2 2 2" xfId="159"/>
    <cellStyle name="60 % – Zvýraznění2 2 3" xfId="160"/>
    <cellStyle name="60 % – Zvýraznění2 3" xfId="161"/>
    <cellStyle name="60 % – Zvýraznění2 3 2" xfId="162"/>
    <cellStyle name="60 % – Zvýraznění2 3 3" xfId="163"/>
    <cellStyle name="60 % – Zvýraznění3 2" xfId="164"/>
    <cellStyle name="60 % – Zvýraznění3 2 2" xfId="165"/>
    <cellStyle name="60 % – Zvýraznění3 2 2 2" xfId="166"/>
    <cellStyle name="60 % – Zvýraznění3 2 2 3" xfId="167"/>
    <cellStyle name="60 % – Zvýraznění3 2 2 4" xfId="168"/>
    <cellStyle name="60 % – Zvýraznění3 2 3" xfId="169"/>
    <cellStyle name="60 % – Zvýraznění3 2 4" xfId="170"/>
    <cellStyle name="60 % – Zvýraznění3 2 5" xfId="171"/>
    <cellStyle name="60 % – Zvýraznění3 3" xfId="172"/>
    <cellStyle name="60 % – Zvýraznění3 3 2" xfId="173"/>
    <cellStyle name="60 % – Zvýraznění3 3 2 2" xfId="174"/>
    <cellStyle name="60 % – Zvýraznění3 3 3" xfId="175"/>
    <cellStyle name="60 % – Zvýraznění3 4" xfId="176"/>
    <cellStyle name="60 % – Zvýraznění4 2" xfId="177"/>
    <cellStyle name="60 % – Zvýraznění4 2 2" xfId="178"/>
    <cellStyle name="60 % – Zvýraznění4 2 2 2" xfId="179"/>
    <cellStyle name="60 % – Zvýraznění4 2 2 3" xfId="180"/>
    <cellStyle name="60 % – Zvýraznění4 2 2 4" xfId="181"/>
    <cellStyle name="60 % – Zvýraznění4 2 3" xfId="182"/>
    <cellStyle name="60 % – Zvýraznění4 2 4" xfId="183"/>
    <cellStyle name="60 % – Zvýraznění4 2 5" xfId="184"/>
    <cellStyle name="60 % – Zvýraznění4 3" xfId="185"/>
    <cellStyle name="60 % – Zvýraznění4 3 2" xfId="186"/>
    <cellStyle name="60 % – Zvýraznění4 3 2 2" xfId="187"/>
    <cellStyle name="60 % – Zvýraznění4 3 3" xfId="188"/>
    <cellStyle name="60 % – Zvýraznění4 4" xfId="189"/>
    <cellStyle name="60 % – Zvýraznění5 2" xfId="190"/>
    <cellStyle name="60 % – Zvýraznění5 2 2" xfId="191"/>
    <cellStyle name="60 % – Zvýraznění5 2 3" xfId="192"/>
    <cellStyle name="60 % – Zvýraznění5 3" xfId="193"/>
    <cellStyle name="60 % – Zvýraznění5 3 2" xfId="194"/>
    <cellStyle name="60 % – Zvýraznění5 3 3" xfId="195"/>
    <cellStyle name="60 % – Zvýraznění6 2" xfId="196"/>
    <cellStyle name="60 % – Zvýraznění6 2 2" xfId="197"/>
    <cellStyle name="60 % – Zvýraznění6 2 2 2" xfId="198"/>
    <cellStyle name="60 % – Zvýraznění6 2 2 3" xfId="199"/>
    <cellStyle name="60 % – Zvýraznění6 2 2 4" xfId="200"/>
    <cellStyle name="60 % – Zvýraznění6 2 3" xfId="201"/>
    <cellStyle name="60 % – Zvýraznění6 2 4" xfId="202"/>
    <cellStyle name="60 % – Zvýraznění6 2 5" xfId="203"/>
    <cellStyle name="60 % – Zvýraznění6 3" xfId="204"/>
    <cellStyle name="60 % – Zvýraznění6 3 2" xfId="205"/>
    <cellStyle name="60 % – Zvýraznění6 3 2 2" xfId="206"/>
    <cellStyle name="60 % – Zvýraznění6 3 3" xfId="207"/>
    <cellStyle name="60 % – Zvýraznění6 4" xfId="208"/>
    <cellStyle name="60% - Accent1" xfId="209"/>
    <cellStyle name="60% - Accent2" xfId="210"/>
    <cellStyle name="60% - Accent3" xfId="211"/>
    <cellStyle name="60% - Accent4" xfId="212"/>
    <cellStyle name="60% - Accent5" xfId="213"/>
    <cellStyle name="60% - Accent6" xfId="214"/>
    <cellStyle name="Accent1" xfId="215"/>
    <cellStyle name="Accent2" xfId="216"/>
    <cellStyle name="Accent3" xfId="217"/>
    <cellStyle name="Accent4" xfId="218"/>
    <cellStyle name="Accent5" xfId="219"/>
    <cellStyle name="Accent6" xfId="220"/>
    <cellStyle name="Bad" xfId="221"/>
    <cellStyle name="Calculation" xfId="222"/>
    <cellStyle name="Celkem 2" xfId="223"/>
    <cellStyle name="Celkem 2 2" xfId="224"/>
    <cellStyle name="Celkem 2 2 2" xfId="225"/>
    <cellStyle name="Celkem 2 2 3" xfId="226"/>
    <cellStyle name="Celkem 2 2 4" xfId="227"/>
    <cellStyle name="Celkem 2 3" xfId="228"/>
    <cellStyle name="Celkem 2 4" xfId="229"/>
    <cellStyle name="Celkem 2 5" xfId="230"/>
    <cellStyle name="Celkem 3" xfId="231"/>
    <cellStyle name="Celkem 3 2" xfId="232"/>
    <cellStyle name="Celkem 3 2 2" xfId="233"/>
    <cellStyle name="Celkem 3 3" xfId="234"/>
    <cellStyle name="Celkem 4" xfId="235"/>
    <cellStyle name="Čárka 2" xfId="236"/>
    <cellStyle name="Čárka 2 2" xfId="237"/>
    <cellStyle name="Čárka 2 2 2" xfId="238"/>
    <cellStyle name="Čárka 2 2 3" xfId="239"/>
    <cellStyle name="Čárka 2 2 4" xfId="240"/>
    <cellStyle name="Čárka 2 3" xfId="241"/>
    <cellStyle name="Čárka 2_formulář 5 -pol.rozp" xfId="242"/>
    <cellStyle name="Čárka 3" xfId="243"/>
    <cellStyle name="Čárka 3 2" xfId="244"/>
    <cellStyle name="Čárka 4" xfId="245"/>
    <cellStyle name="Čárka 4 2" xfId="246"/>
    <cellStyle name="Čárka 5" xfId="247"/>
    <cellStyle name="Čárka 5 2" xfId="248"/>
    <cellStyle name="Čárka 6" xfId="249"/>
    <cellStyle name="Čárka 7" xfId="250"/>
    <cellStyle name="čárky 2" xfId="251"/>
    <cellStyle name="čárky 2 2" xfId="252"/>
    <cellStyle name="Explanatory Text" xfId="253"/>
    <cellStyle name="Font_Ariel_Small" xfId="254"/>
    <cellStyle name="Good" xfId="255"/>
    <cellStyle name="Heading 1" xfId="256"/>
    <cellStyle name="Heading 2" xfId="257"/>
    <cellStyle name="Heading 3" xfId="258"/>
    <cellStyle name="Heading 4" xfId="259"/>
    <cellStyle name="Hypertextový odkaz 2" xfId="260"/>
    <cellStyle name="Check Cell" xfId="261"/>
    <cellStyle name="Chybně 2" xfId="262"/>
    <cellStyle name="Chybně 2 2" xfId="263"/>
    <cellStyle name="Chybně 2 3" xfId="264"/>
    <cellStyle name="Chybně 3" xfId="265"/>
    <cellStyle name="Chybně 3 2" xfId="266"/>
    <cellStyle name="Chybně 3 3" xfId="267"/>
    <cellStyle name="Input" xfId="268"/>
    <cellStyle name="Kontrolní buňka 2" xfId="269"/>
    <cellStyle name="Kontrolní buňka 2 2" xfId="270"/>
    <cellStyle name="Kontrolní buňka 2 3" xfId="271"/>
    <cellStyle name="Kontrolní buňka 3" xfId="272"/>
    <cellStyle name="Kontrolní buňka 3 2" xfId="273"/>
    <cellStyle name="Kontrolní buňka 3 3" xfId="274"/>
    <cellStyle name="Linked Cell" xfId="275"/>
    <cellStyle name="Nadpis 1 2" xfId="276"/>
    <cellStyle name="Nadpis 1 2 2" xfId="277"/>
    <cellStyle name="Nadpis 1 2 2 2" xfId="278"/>
    <cellStyle name="Nadpis 1 2 2 3" xfId="279"/>
    <cellStyle name="Nadpis 1 2 2 4" xfId="280"/>
    <cellStyle name="Nadpis 1 2 3" xfId="281"/>
    <cellStyle name="Nadpis 1 2 4" xfId="282"/>
    <cellStyle name="Nadpis 1 2 5" xfId="283"/>
    <cellStyle name="Nadpis 1 3" xfId="284"/>
    <cellStyle name="Nadpis 1 3 2" xfId="285"/>
    <cellStyle name="Nadpis 1 3 2 2" xfId="286"/>
    <cellStyle name="Nadpis 1 3 3" xfId="287"/>
    <cellStyle name="Nadpis 1 4" xfId="288"/>
    <cellStyle name="Nadpis 2 2" xfId="289"/>
    <cellStyle name="Nadpis 2 2 2" xfId="290"/>
    <cellStyle name="Nadpis 2 2 2 2" xfId="291"/>
    <cellStyle name="Nadpis 2 2 2 3" xfId="292"/>
    <cellStyle name="Nadpis 2 2 2 4" xfId="293"/>
    <cellStyle name="Nadpis 2 2 3" xfId="294"/>
    <cellStyle name="Nadpis 2 2 4" xfId="295"/>
    <cellStyle name="Nadpis 2 2 5" xfId="296"/>
    <cellStyle name="Nadpis 2 3" xfId="297"/>
    <cellStyle name="Nadpis 2 3 2" xfId="298"/>
    <cellStyle name="Nadpis 2 3 2 2" xfId="299"/>
    <cellStyle name="Nadpis 2 3 3" xfId="300"/>
    <cellStyle name="Nadpis 2 4" xfId="301"/>
    <cellStyle name="Nadpis 3 2" xfId="302"/>
    <cellStyle name="Nadpis 3 2 2" xfId="303"/>
    <cellStyle name="Nadpis 3 2 2 2" xfId="304"/>
    <cellStyle name="Nadpis 3 2 2 3" xfId="305"/>
    <cellStyle name="Nadpis 3 2 2 4" xfId="306"/>
    <cellStyle name="Nadpis 3 2 3" xfId="307"/>
    <cellStyle name="Nadpis 3 2 4" xfId="308"/>
    <cellStyle name="Nadpis 3 2 5" xfId="309"/>
    <cellStyle name="Nadpis 3 3" xfId="310"/>
    <cellStyle name="Nadpis 3 3 2" xfId="311"/>
    <cellStyle name="Nadpis 3 3 2 2" xfId="312"/>
    <cellStyle name="Nadpis 3 3 3" xfId="313"/>
    <cellStyle name="Nadpis 3 4" xfId="314"/>
    <cellStyle name="Nadpis 4 2" xfId="315"/>
    <cellStyle name="Nadpis 4 2 2" xfId="316"/>
    <cellStyle name="Nadpis 4 2 2 2" xfId="317"/>
    <cellStyle name="Nadpis 4 2 2 3" xfId="318"/>
    <cellStyle name="Nadpis 4 2 2 4" xfId="319"/>
    <cellStyle name="Nadpis 4 2 3" xfId="320"/>
    <cellStyle name="Nadpis 4 2 4" xfId="321"/>
    <cellStyle name="Nadpis 4 2 5" xfId="322"/>
    <cellStyle name="Nadpis 4 3" xfId="323"/>
    <cellStyle name="Nadpis 4 3 2" xfId="324"/>
    <cellStyle name="Nadpis 4 3 2 2" xfId="325"/>
    <cellStyle name="Nadpis 4 3 3" xfId="326"/>
    <cellStyle name="Nadpis 4 4" xfId="327"/>
    <cellStyle name="Název 2" xfId="328"/>
    <cellStyle name="Název 2 2" xfId="329"/>
    <cellStyle name="Název 2 3" xfId="330"/>
    <cellStyle name="Název 3" xfId="331"/>
    <cellStyle name="Název 3 2" xfId="332"/>
    <cellStyle name="Název 4" xfId="333"/>
    <cellStyle name="Neutral" xfId="334"/>
    <cellStyle name="Neutrální 2" xfId="335"/>
    <cellStyle name="Neutrální 2 2" xfId="336"/>
    <cellStyle name="Neutrální 2 3" xfId="337"/>
    <cellStyle name="Neutrální 3" xfId="338"/>
    <cellStyle name="Neutrální 3 2" xfId="339"/>
    <cellStyle name="Neutrální 3 3" xfId="340"/>
    <cellStyle name="Normální" xfId="0" builtinId="0"/>
    <cellStyle name="normální 10" xfId="341"/>
    <cellStyle name="normální 10 10" xfId="342"/>
    <cellStyle name="normální 10 11" xfId="343"/>
    <cellStyle name="normální 10 12" xfId="344"/>
    <cellStyle name="normální 10 13" xfId="345"/>
    <cellStyle name="normální 10 14" xfId="346"/>
    <cellStyle name="normální 10 15" xfId="347"/>
    <cellStyle name="normální 10 16" xfId="348"/>
    <cellStyle name="normální 10 17" xfId="349"/>
    <cellStyle name="normální 10 18" xfId="350"/>
    <cellStyle name="normální 10 19" xfId="351"/>
    <cellStyle name="normální 10 2" xfId="352"/>
    <cellStyle name="Normální 10 2 2" xfId="353"/>
    <cellStyle name="normální 10 20" xfId="354"/>
    <cellStyle name="normální 10 21" xfId="355"/>
    <cellStyle name="normální 10 22" xfId="356"/>
    <cellStyle name="normální 10 23" xfId="357"/>
    <cellStyle name="normální 10 24" xfId="358"/>
    <cellStyle name="normální 10 3" xfId="359"/>
    <cellStyle name="normální 10 4" xfId="360"/>
    <cellStyle name="normální 10 5" xfId="361"/>
    <cellStyle name="normální 10 6" xfId="362"/>
    <cellStyle name="normální 10 7" xfId="363"/>
    <cellStyle name="normální 10 8" xfId="364"/>
    <cellStyle name="normální 10 9" xfId="365"/>
    <cellStyle name="normální 10_DTI popisovník_091102" xfId="366"/>
    <cellStyle name="normální 100" xfId="367"/>
    <cellStyle name="normální 100 10" xfId="368"/>
    <cellStyle name="normální 100 11" xfId="369"/>
    <cellStyle name="normální 100 12" xfId="370"/>
    <cellStyle name="normální 100 13" xfId="371"/>
    <cellStyle name="normální 100 14" xfId="372"/>
    <cellStyle name="normální 100 15" xfId="373"/>
    <cellStyle name="normální 100 16" xfId="374"/>
    <cellStyle name="normální 100 17" xfId="375"/>
    <cellStyle name="normální 100 18" xfId="376"/>
    <cellStyle name="normální 100 19" xfId="377"/>
    <cellStyle name="normální 100 2" xfId="378"/>
    <cellStyle name="normální 100 20" xfId="379"/>
    <cellStyle name="normální 100 21" xfId="380"/>
    <cellStyle name="normální 100 22" xfId="381"/>
    <cellStyle name="normální 100 3" xfId="382"/>
    <cellStyle name="normální 100 4" xfId="383"/>
    <cellStyle name="normální 100 5" xfId="384"/>
    <cellStyle name="normální 100 6" xfId="385"/>
    <cellStyle name="normální 100 7" xfId="386"/>
    <cellStyle name="normální 100 8" xfId="387"/>
    <cellStyle name="normální 100 9" xfId="388"/>
    <cellStyle name="normální 101" xfId="389"/>
    <cellStyle name="normální 101 10" xfId="390"/>
    <cellStyle name="normální 101 11" xfId="391"/>
    <cellStyle name="normální 101 12" xfId="392"/>
    <cellStyle name="normální 101 13" xfId="393"/>
    <cellStyle name="normální 101 14" xfId="394"/>
    <cellStyle name="normální 101 15" xfId="395"/>
    <cellStyle name="normální 101 16" xfId="396"/>
    <cellStyle name="normální 101 17" xfId="397"/>
    <cellStyle name="normální 101 18" xfId="398"/>
    <cellStyle name="normální 101 19" xfId="399"/>
    <cellStyle name="normální 101 2" xfId="400"/>
    <cellStyle name="normální 101 20" xfId="401"/>
    <cellStyle name="normální 101 21" xfId="402"/>
    <cellStyle name="normální 101 22" xfId="403"/>
    <cellStyle name="normální 101 3" xfId="404"/>
    <cellStyle name="normální 101 4" xfId="405"/>
    <cellStyle name="normální 101 5" xfId="406"/>
    <cellStyle name="normální 101 6" xfId="407"/>
    <cellStyle name="normální 101 7" xfId="408"/>
    <cellStyle name="normální 101 8" xfId="409"/>
    <cellStyle name="normální 101 9" xfId="410"/>
    <cellStyle name="normální 102" xfId="411"/>
    <cellStyle name="normální 102 10" xfId="412"/>
    <cellStyle name="normální 102 11" xfId="413"/>
    <cellStyle name="normální 102 12" xfId="414"/>
    <cellStyle name="normální 102 13" xfId="415"/>
    <cellStyle name="normální 102 14" xfId="416"/>
    <cellStyle name="normální 102 15" xfId="417"/>
    <cellStyle name="normální 102 16" xfId="418"/>
    <cellStyle name="normální 102 17" xfId="419"/>
    <cellStyle name="normální 102 18" xfId="420"/>
    <cellStyle name="normální 102 19" xfId="421"/>
    <cellStyle name="normální 102 2" xfId="422"/>
    <cellStyle name="normální 102 20" xfId="423"/>
    <cellStyle name="normální 102 21" xfId="424"/>
    <cellStyle name="normální 102 22" xfId="425"/>
    <cellStyle name="normální 102 3" xfId="426"/>
    <cellStyle name="normální 102 4" xfId="427"/>
    <cellStyle name="normální 102 5" xfId="428"/>
    <cellStyle name="normální 102 6" xfId="429"/>
    <cellStyle name="normální 102 7" xfId="430"/>
    <cellStyle name="normální 102 8" xfId="431"/>
    <cellStyle name="normální 102 9" xfId="432"/>
    <cellStyle name="normální 103" xfId="433"/>
    <cellStyle name="normální 103 10" xfId="434"/>
    <cellStyle name="normální 103 11" xfId="435"/>
    <cellStyle name="normální 103 12" xfId="436"/>
    <cellStyle name="normální 103 13" xfId="437"/>
    <cellStyle name="normální 103 14" xfId="438"/>
    <cellStyle name="normální 103 15" xfId="439"/>
    <cellStyle name="normální 103 16" xfId="440"/>
    <cellStyle name="normální 103 17" xfId="441"/>
    <cellStyle name="normální 103 18" xfId="442"/>
    <cellStyle name="normální 103 19" xfId="443"/>
    <cellStyle name="normální 103 2" xfId="444"/>
    <cellStyle name="normální 103 20" xfId="445"/>
    <cellStyle name="normální 103 21" xfId="446"/>
    <cellStyle name="normální 103 22" xfId="447"/>
    <cellStyle name="normální 103 3" xfId="448"/>
    <cellStyle name="normální 103 4" xfId="449"/>
    <cellStyle name="normální 103 5" xfId="450"/>
    <cellStyle name="normální 103 6" xfId="451"/>
    <cellStyle name="normální 103 7" xfId="452"/>
    <cellStyle name="normální 103 8" xfId="453"/>
    <cellStyle name="normální 103 9" xfId="454"/>
    <cellStyle name="normální 104" xfId="455"/>
    <cellStyle name="normální 104 10" xfId="456"/>
    <cellStyle name="normální 104 11" xfId="457"/>
    <cellStyle name="normální 104 12" xfId="458"/>
    <cellStyle name="normální 104 13" xfId="459"/>
    <cellStyle name="normální 104 14" xfId="460"/>
    <cellStyle name="normální 104 15" xfId="461"/>
    <cellStyle name="normální 104 16" xfId="462"/>
    <cellStyle name="normální 104 17" xfId="463"/>
    <cellStyle name="normální 104 18" xfId="464"/>
    <cellStyle name="normální 104 19" xfId="465"/>
    <cellStyle name="normální 104 2" xfId="466"/>
    <cellStyle name="normální 104 20" xfId="467"/>
    <cellStyle name="normální 104 21" xfId="468"/>
    <cellStyle name="normální 104 22" xfId="469"/>
    <cellStyle name="normální 104 3" xfId="470"/>
    <cellStyle name="normální 104 4" xfId="471"/>
    <cellStyle name="normální 104 5" xfId="472"/>
    <cellStyle name="normální 104 6" xfId="473"/>
    <cellStyle name="normální 104 7" xfId="474"/>
    <cellStyle name="normální 104 8" xfId="475"/>
    <cellStyle name="normální 104 9" xfId="476"/>
    <cellStyle name="normální 105" xfId="477"/>
    <cellStyle name="normální 105 10" xfId="478"/>
    <cellStyle name="normální 105 11" xfId="479"/>
    <cellStyle name="normální 105 12" xfId="480"/>
    <cellStyle name="normální 105 13" xfId="481"/>
    <cellStyle name="normální 105 14" xfId="482"/>
    <cellStyle name="normální 105 15" xfId="483"/>
    <cellStyle name="normální 105 16" xfId="484"/>
    <cellStyle name="normální 105 17" xfId="485"/>
    <cellStyle name="normální 105 18" xfId="486"/>
    <cellStyle name="normální 105 19" xfId="487"/>
    <cellStyle name="normální 105 2" xfId="488"/>
    <cellStyle name="normální 105 20" xfId="489"/>
    <cellStyle name="normální 105 21" xfId="490"/>
    <cellStyle name="normální 105 22" xfId="491"/>
    <cellStyle name="normální 105 3" xfId="492"/>
    <cellStyle name="normální 105 4" xfId="493"/>
    <cellStyle name="normální 105 5" xfId="494"/>
    <cellStyle name="normální 105 6" xfId="495"/>
    <cellStyle name="normální 105 7" xfId="496"/>
    <cellStyle name="normální 105 8" xfId="497"/>
    <cellStyle name="normální 105 9" xfId="498"/>
    <cellStyle name="normální 106" xfId="499"/>
    <cellStyle name="normální 106 10" xfId="500"/>
    <cellStyle name="normální 106 11" xfId="501"/>
    <cellStyle name="normální 106 12" xfId="502"/>
    <cellStyle name="normální 106 13" xfId="503"/>
    <cellStyle name="normální 106 14" xfId="504"/>
    <cellStyle name="normální 106 15" xfId="505"/>
    <cellStyle name="normální 106 16" xfId="506"/>
    <cellStyle name="normální 106 17" xfId="507"/>
    <cellStyle name="normální 106 18" xfId="508"/>
    <cellStyle name="normální 106 19" xfId="509"/>
    <cellStyle name="normální 106 2" xfId="510"/>
    <cellStyle name="normální 106 20" xfId="511"/>
    <cellStyle name="normální 106 21" xfId="512"/>
    <cellStyle name="normální 106 22" xfId="513"/>
    <cellStyle name="normální 106 3" xfId="514"/>
    <cellStyle name="normální 106 4" xfId="515"/>
    <cellStyle name="normální 106 5" xfId="516"/>
    <cellStyle name="normální 106 6" xfId="517"/>
    <cellStyle name="normální 106 7" xfId="518"/>
    <cellStyle name="normální 106 8" xfId="519"/>
    <cellStyle name="normální 106 9" xfId="520"/>
    <cellStyle name="normální 107" xfId="521"/>
    <cellStyle name="normální 107 10" xfId="522"/>
    <cellStyle name="normální 107 11" xfId="523"/>
    <cellStyle name="normální 107 12" xfId="524"/>
    <cellStyle name="normální 107 13" xfId="525"/>
    <cellStyle name="normální 107 14" xfId="526"/>
    <cellStyle name="normální 107 15" xfId="527"/>
    <cellStyle name="normální 107 16" xfId="528"/>
    <cellStyle name="normální 107 17" xfId="529"/>
    <cellStyle name="normální 107 18" xfId="530"/>
    <cellStyle name="normální 107 19" xfId="531"/>
    <cellStyle name="normální 107 2" xfId="532"/>
    <cellStyle name="normální 107 20" xfId="533"/>
    <cellStyle name="normální 107 21" xfId="534"/>
    <cellStyle name="normální 107 22" xfId="535"/>
    <cellStyle name="normální 107 3" xfId="536"/>
    <cellStyle name="normální 107 4" xfId="537"/>
    <cellStyle name="normální 107 5" xfId="538"/>
    <cellStyle name="normální 107 6" xfId="539"/>
    <cellStyle name="normální 107 7" xfId="540"/>
    <cellStyle name="normální 107 8" xfId="541"/>
    <cellStyle name="normální 107 9" xfId="542"/>
    <cellStyle name="normální 108" xfId="543"/>
    <cellStyle name="normální 108 10" xfId="544"/>
    <cellStyle name="normální 108 11" xfId="545"/>
    <cellStyle name="normální 108 12" xfId="546"/>
    <cellStyle name="normální 108 13" xfId="547"/>
    <cellStyle name="normální 108 14" xfId="548"/>
    <cellStyle name="normální 108 15" xfId="549"/>
    <cellStyle name="normální 108 16" xfId="550"/>
    <cellStyle name="normální 108 17" xfId="551"/>
    <cellStyle name="normální 108 18" xfId="552"/>
    <cellStyle name="normální 108 19" xfId="553"/>
    <cellStyle name="normální 108 2" xfId="554"/>
    <cellStyle name="normální 108 20" xfId="555"/>
    <cellStyle name="normální 108 21" xfId="556"/>
    <cellStyle name="normální 108 22" xfId="557"/>
    <cellStyle name="normální 108 3" xfId="558"/>
    <cellStyle name="normální 108 4" xfId="559"/>
    <cellStyle name="normální 108 5" xfId="560"/>
    <cellStyle name="normální 108 6" xfId="561"/>
    <cellStyle name="normální 108 7" xfId="562"/>
    <cellStyle name="normální 108 8" xfId="563"/>
    <cellStyle name="normální 108 9" xfId="564"/>
    <cellStyle name="normální 109" xfId="565"/>
    <cellStyle name="normální 109 10" xfId="566"/>
    <cellStyle name="normální 109 11" xfId="567"/>
    <cellStyle name="normální 109 12" xfId="568"/>
    <cellStyle name="normální 109 13" xfId="569"/>
    <cellStyle name="normální 109 14" xfId="570"/>
    <cellStyle name="normální 109 15" xfId="571"/>
    <cellStyle name="normální 109 16" xfId="572"/>
    <cellStyle name="normální 109 17" xfId="573"/>
    <cellStyle name="normální 109 18" xfId="574"/>
    <cellStyle name="normální 109 19" xfId="575"/>
    <cellStyle name="normální 109 2" xfId="576"/>
    <cellStyle name="normální 109 20" xfId="577"/>
    <cellStyle name="normální 109 21" xfId="578"/>
    <cellStyle name="normální 109 22" xfId="579"/>
    <cellStyle name="normální 109 23" xfId="580"/>
    <cellStyle name="normální 109 3" xfId="581"/>
    <cellStyle name="normální 109 4" xfId="582"/>
    <cellStyle name="normální 109 5" xfId="583"/>
    <cellStyle name="normální 109 6" xfId="584"/>
    <cellStyle name="normální 109 7" xfId="585"/>
    <cellStyle name="normální 109 8" xfId="586"/>
    <cellStyle name="normální 109 9" xfId="587"/>
    <cellStyle name="normální 11" xfId="588"/>
    <cellStyle name="normální 11 2" xfId="589"/>
    <cellStyle name="normální 11 3" xfId="590"/>
    <cellStyle name="normální 11 4" xfId="591"/>
    <cellStyle name="normální 11 5" xfId="592"/>
    <cellStyle name="normální 11 5 2" xfId="593"/>
    <cellStyle name="normální 11 5 3" xfId="594"/>
    <cellStyle name="Normální 11_formulář 5 -pol.rozp" xfId="595"/>
    <cellStyle name="normální 110" xfId="596"/>
    <cellStyle name="normální 110 10" xfId="597"/>
    <cellStyle name="normální 110 11" xfId="598"/>
    <cellStyle name="normální 110 12" xfId="599"/>
    <cellStyle name="normální 110 13" xfId="600"/>
    <cellStyle name="normální 110 14" xfId="601"/>
    <cellStyle name="normální 110 15" xfId="602"/>
    <cellStyle name="normální 110 16" xfId="603"/>
    <cellStyle name="normální 110 17" xfId="604"/>
    <cellStyle name="normální 110 18" xfId="605"/>
    <cellStyle name="normální 110 19" xfId="606"/>
    <cellStyle name="normální 110 2" xfId="607"/>
    <cellStyle name="normální 110 20" xfId="608"/>
    <cellStyle name="normální 110 21" xfId="609"/>
    <cellStyle name="normální 110 22" xfId="610"/>
    <cellStyle name="normální 110 23" xfId="611"/>
    <cellStyle name="normální 110 3" xfId="612"/>
    <cellStyle name="normální 110 4" xfId="613"/>
    <cellStyle name="normální 110 5" xfId="614"/>
    <cellStyle name="normální 110 6" xfId="615"/>
    <cellStyle name="normální 110 7" xfId="616"/>
    <cellStyle name="normální 110 8" xfId="617"/>
    <cellStyle name="normální 110 9" xfId="618"/>
    <cellStyle name="normální 111" xfId="619"/>
    <cellStyle name="normální 111 10" xfId="620"/>
    <cellStyle name="normální 111 11" xfId="621"/>
    <cellStyle name="normální 111 12" xfId="622"/>
    <cellStyle name="normální 111 13" xfId="623"/>
    <cellStyle name="normální 111 14" xfId="624"/>
    <cellStyle name="normální 111 15" xfId="625"/>
    <cellStyle name="normální 111 16" xfId="626"/>
    <cellStyle name="normální 111 17" xfId="627"/>
    <cellStyle name="normální 111 18" xfId="628"/>
    <cellStyle name="normální 111 19" xfId="629"/>
    <cellStyle name="normální 111 2" xfId="630"/>
    <cellStyle name="normální 111 20" xfId="631"/>
    <cellStyle name="normální 111 21" xfId="632"/>
    <cellStyle name="normální 111 22" xfId="633"/>
    <cellStyle name="normální 111 3" xfId="634"/>
    <cellStyle name="normální 111 4" xfId="635"/>
    <cellStyle name="normální 111 5" xfId="636"/>
    <cellStyle name="normální 111 6" xfId="637"/>
    <cellStyle name="normální 111 7" xfId="638"/>
    <cellStyle name="normální 111 8" xfId="639"/>
    <cellStyle name="normální 111 9" xfId="640"/>
    <cellStyle name="normální 112" xfId="641"/>
    <cellStyle name="normální 112 10" xfId="642"/>
    <cellStyle name="normální 112 11" xfId="643"/>
    <cellStyle name="normální 112 12" xfId="644"/>
    <cellStyle name="normální 112 13" xfId="645"/>
    <cellStyle name="normální 112 14" xfId="646"/>
    <cellStyle name="normální 112 15" xfId="647"/>
    <cellStyle name="normální 112 16" xfId="648"/>
    <cellStyle name="normální 112 17" xfId="649"/>
    <cellStyle name="normální 112 18" xfId="650"/>
    <cellStyle name="normální 112 19" xfId="651"/>
    <cellStyle name="normální 112 2" xfId="652"/>
    <cellStyle name="normální 112 20" xfId="653"/>
    <cellStyle name="normální 112 21" xfId="654"/>
    <cellStyle name="normální 112 22" xfId="655"/>
    <cellStyle name="normální 112 3" xfId="656"/>
    <cellStyle name="normální 112 4" xfId="657"/>
    <cellStyle name="normální 112 5" xfId="658"/>
    <cellStyle name="normální 112 6" xfId="659"/>
    <cellStyle name="normální 112 7" xfId="660"/>
    <cellStyle name="normální 112 8" xfId="661"/>
    <cellStyle name="normální 112 9" xfId="662"/>
    <cellStyle name="normální 113" xfId="663"/>
    <cellStyle name="normální 113 10" xfId="664"/>
    <cellStyle name="normální 113 11" xfId="665"/>
    <cellStyle name="normální 113 12" xfId="666"/>
    <cellStyle name="normální 113 13" xfId="667"/>
    <cellStyle name="normální 113 14" xfId="668"/>
    <cellStyle name="normální 113 15" xfId="669"/>
    <cellStyle name="normální 113 16" xfId="670"/>
    <cellStyle name="normální 113 17" xfId="671"/>
    <cellStyle name="normální 113 18" xfId="672"/>
    <cellStyle name="normální 113 19" xfId="673"/>
    <cellStyle name="normální 113 2" xfId="674"/>
    <cellStyle name="normální 113 20" xfId="675"/>
    <cellStyle name="normální 113 21" xfId="676"/>
    <cellStyle name="normální 113 22" xfId="677"/>
    <cellStyle name="normální 113 3" xfId="678"/>
    <cellStyle name="normální 113 4" xfId="679"/>
    <cellStyle name="normální 113 5" xfId="680"/>
    <cellStyle name="normální 113 6" xfId="681"/>
    <cellStyle name="normální 113 7" xfId="682"/>
    <cellStyle name="normální 113 8" xfId="683"/>
    <cellStyle name="normální 113 9" xfId="684"/>
    <cellStyle name="normální 114" xfId="685"/>
    <cellStyle name="normální 114 10" xfId="686"/>
    <cellStyle name="normální 114 11" xfId="687"/>
    <cellStyle name="normální 114 12" xfId="688"/>
    <cellStyle name="normální 114 13" xfId="689"/>
    <cellStyle name="normální 114 14" xfId="690"/>
    <cellStyle name="normální 114 15" xfId="691"/>
    <cellStyle name="normální 114 16" xfId="692"/>
    <cellStyle name="normální 114 17" xfId="693"/>
    <cellStyle name="normální 114 18" xfId="694"/>
    <cellStyle name="normální 114 19" xfId="695"/>
    <cellStyle name="normální 114 2" xfId="696"/>
    <cellStyle name="normální 114 20" xfId="697"/>
    <cellStyle name="normální 114 21" xfId="698"/>
    <cellStyle name="normální 114 22" xfId="699"/>
    <cellStyle name="normální 114 3" xfId="700"/>
    <cellStyle name="normální 114 4" xfId="701"/>
    <cellStyle name="normální 114 5" xfId="702"/>
    <cellStyle name="normální 114 6" xfId="703"/>
    <cellStyle name="normální 114 7" xfId="704"/>
    <cellStyle name="normální 114 8" xfId="705"/>
    <cellStyle name="normální 114 9" xfId="706"/>
    <cellStyle name="normální 115" xfId="707"/>
    <cellStyle name="normální 115 10" xfId="708"/>
    <cellStyle name="normální 115 11" xfId="709"/>
    <cellStyle name="normální 115 12" xfId="710"/>
    <cellStyle name="normální 115 13" xfId="711"/>
    <cellStyle name="normální 115 14" xfId="712"/>
    <cellStyle name="normální 115 15" xfId="713"/>
    <cellStyle name="normální 115 16" xfId="714"/>
    <cellStyle name="normální 115 17" xfId="715"/>
    <cellStyle name="normální 115 18" xfId="716"/>
    <cellStyle name="normální 115 19" xfId="717"/>
    <cellStyle name="normální 115 2" xfId="718"/>
    <cellStyle name="normální 115 20" xfId="719"/>
    <cellStyle name="normální 115 21" xfId="720"/>
    <cellStyle name="normální 115 22" xfId="721"/>
    <cellStyle name="normální 115 3" xfId="722"/>
    <cellStyle name="normální 115 4" xfId="723"/>
    <cellStyle name="normální 115 5" xfId="724"/>
    <cellStyle name="normální 115 6" xfId="725"/>
    <cellStyle name="normální 115 7" xfId="726"/>
    <cellStyle name="normální 115 8" xfId="727"/>
    <cellStyle name="normální 115 9" xfId="728"/>
    <cellStyle name="normální 116" xfId="729"/>
    <cellStyle name="normální 117" xfId="730"/>
    <cellStyle name="normální 118" xfId="731"/>
    <cellStyle name="normální 119" xfId="732"/>
    <cellStyle name="normální 12" xfId="733"/>
    <cellStyle name="normální 12 2" xfId="734"/>
    <cellStyle name="normální 12 2 2" xfId="735"/>
    <cellStyle name="normální 12 2 3" xfId="736"/>
    <cellStyle name="normální 12 3" xfId="737"/>
    <cellStyle name="normální 12 3 2" xfId="738"/>
    <cellStyle name="normální 12 3 3" xfId="739"/>
    <cellStyle name="normální 12 4" xfId="740"/>
    <cellStyle name="normální 12 5" xfId="741"/>
    <cellStyle name="normální 120" xfId="742"/>
    <cellStyle name="normální 121" xfId="743"/>
    <cellStyle name="normální 122" xfId="744"/>
    <cellStyle name="normální 123" xfId="745"/>
    <cellStyle name="normální 124" xfId="746"/>
    <cellStyle name="normální 125" xfId="747"/>
    <cellStyle name="normální 126" xfId="748"/>
    <cellStyle name="normální 127" xfId="749"/>
    <cellStyle name="normální 128" xfId="750"/>
    <cellStyle name="normální 129" xfId="751"/>
    <cellStyle name="normální 129 2" xfId="752"/>
    <cellStyle name="normální 13" xfId="753"/>
    <cellStyle name="normální 13 2" xfId="754"/>
    <cellStyle name="normální 13 2 2" xfId="755"/>
    <cellStyle name="normální 13 2 3" xfId="756"/>
    <cellStyle name="normální 130" xfId="757"/>
    <cellStyle name="normální 131" xfId="758"/>
    <cellStyle name="normální 132" xfId="759"/>
    <cellStyle name="normální 133" xfId="760"/>
    <cellStyle name="normální 134" xfId="761"/>
    <cellStyle name="normální 135" xfId="762"/>
    <cellStyle name="Normální 136" xfId="763"/>
    <cellStyle name="Normální 137" xfId="764"/>
    <cellStyle name="Normální 138" xfId="765"/>
    <cellStyle name="Normální 139" xfId="766"/>
    <cellStyle name="normální 14" xfId="767"/>
    <cellStyle name="normální 14 2" xfId="768"/>
    <cellStyle name="normální 14 2 2" xfId="769"/>
    <cellStyle name="normální 14 2 3" xfId="770"/>
    <cellStyle name="Normální 140" xfId="771"/>
    <cellStyle name="Normální 141" xfId="772"/>
    <cellStyle name="Normální 142" xfId="773"/>
    <cellStyle name="Normální 143" xfId="774"/>
    <cellStyle name="Normální 144" xfId="775"/>
    <cellStyle name="Normální 145" xfId="776"/>
    <cellStyle name="Normální 146" xfId="777"/>
    <cellStyle name="Normální 147" xfId="778"/>
    <cellStyle name="Normální 148" xfId="779"/>
    <cellStyle name="Normální 149" xfId="780"/>
    <cellStyle name="Normální 15" xfId="781"/>
    <cellStyle name="normální 15 10" xfId="782"/>
    <cellStyle name="normální 15 11" xfId="783"/>
    <cellStyle name="normální 15 12" xfId="784"/>
    <cellStyle name="normální 15 13" xfId="785"/>
    <cellStyle name="normální 15 14" xfId="786"/>
    <cellStyle name="normální 15 15" xfId="787"/>
    <cellStyle name="normální 15 16" xfId="788"/>
    <cellStyle name="normální 15 17" xfId="789"/>
    <cellStyle name="normální 15 18" xfId="790"/>
    <cellStyle name="normální 15 19" xfId="791"/>
    <cellStyle name="normální 15 2" xfId="792"/>
    <cellStyle name="normální 15 20" xfId="793"/>
    <cellStyle name="normální 15 21" xfId="794"/>
    <cellStyle name="normální 15 22" xfId="795"/>
    <cellStyle name="normální 15 23" xfId="796"/>
    <cellStyle name="normální 15 24" xfId="797"/>
    <cellStyle name="normální 15 3" xfId="798"/>
    <cellStyle name="normální 15 4" xfId="799"/>
    <cellStyle name="normální 15 5" xfId="800"/>
    <cellStyle name="normální 15 6" xfId="801"/>
    <cellStyle name="normální 15 7" xfId="802"/>
    <cellStyle name="normální 15 8" xfId="803"/>
    <cellStyle name="normální 15 9" xfId="804"/>
    <cellStyle name="normální 15_DTI popisovník_091102" xfId="805"/>
    <cellStyle name="Normální 150" xfId="806"/>
    <cellStyle name="Normální 151" xfId="807"/>
    <cellStyle name="Normální 152" xfId="808"/>
    <cellStyle name="Normální 153" xfId="809"/>
    <cellStyle name="Normální 154" xfId="810"/>
    <cellStyle name="Normální 155" xfId="811"/>
    <cellStyle name="Normální 156" xfId="812"/>
    <cellStyle name="Normální 157" xfId="813"/>
    <cellStyle name="Normální 158" xfId="814"/>
    <cellStyle name="Normální 159" xfId="815"/>
    <cellStyle name="Normální 16" xfId="816"/>
    <cellStyle name="normální 16 10" xfId="817"/>
    <cellStyle name="normální 16 11" xfId="818"/>
    <cellStyle name="normální 16 12" xfId="819"/>
    <cellStyle name="normální 16 13" xfId="820"/>
    <cellStyle name="normální 16 14" xfId="821"/>
    <cellStyle name="normální 16 15" xfId="822"/>
    <cellStyle name="normální 16 16" xfId="823"/>
    <cellStyle name="normální 16 17" xfId="824"/>
    <cellStyle name="normální 16 18" xfId="825"/>
    <cellStyle name="normální 16 19" xfId="826"/>
    <cellStyle name="normální 16 2" xfId="827"/>
    <cellStyle name="normální 16 20" xfId="828"/>
    <cellStyle name="normální 16 21" xfId="829"/>
    <cellStyle name="normální 16 22" xfId="830"/>
    <cellStyle name="normální 16 23" xfId="831"/>
    <cellStyle name="normální 16 23 2" xfId="832"/>
    <cellStyle name="normální 16 23 3" xfId="833"/>
    <cellStyle name="normální 16 3" xfId="834"/>
    <cellStyle name="normální 16 4" xfId="835"/>
    <cellStyle name="normální 16 5" xfId="836"/>
    <cellStyle name="normální 16 6" xfId="837"/>
    <cellStyle name="normální 16 7" xfId="838"/>
    <cellStyle name="normální 16 8" xfId="839"/>
    <cellStyle name="normální 16 9" xfId="840"/>
    <cellStyle name="normální 16_Čechmánek 75H_100209 - specifikace new v02" xfId="841"/>
    <cellStyle name="Normální 160" xfId="842"/>
    <cellStyle name="Normální 161" xfId="843"/>
    <cellStyle name="Normální 162" xfId="844"/>
    <cellStyle name="Normální 163" xfId="845"/>
    <cellStyle name="Normální 164" xfId="846"/>
    <cellStyle name="Normální 165" xfId="847"/>
    <cellStyle name="Normální 166" xfId="848"/>
    <cellStyle name="Normální 167" xfId="849"/>
    <cellStyle name="Normální 168" xfId="850"/>
    <cellStyle name="Normální 169" xfId="851"/>
    <cellStyle name="Normální 17" xfId="852"/>
    <cellStyle name="normální 17 2" xfId="853"/>
    <cellStyle name="normální 17 2 2" xfId="854"/>
    <cellStyle name="normální 17 2 3" xfId="855"/>
    <cellStyle name="Normální 170" xfId="856"/>
    <cellStyle name="Normální 171" xfId="857"/>
    <cellStyle name="Normální 172" xfId="858"/>
    <cellStyle name="Normální 173" xfId="859"/>
    <cellStyle name="Normální 174" xfId="860"/>
    <cellStyle name="Normální 175" xfId="861"/>
    <cellStyle name="Normální 176" xfId="862"/>
    <cellStyle name="Normální 177" xfId="863"/>
    <cellStyle name="Normální 178" xfId="864"/>
    <cellStyle name="Normální 179" xfId="865"/>
    <cellStyle name="Normální 18" xfId="866"/>
    <cellStyle name="normální 18 10" xfId="867"/>
    <cellStyle name="normální 18 11" xfId="868"/>
    <cellStyle name="normální 18 12" xfId="869"/>
    <cellStyle name="normální 18 13" xfId="870"/>
    <cellStyle name="normální 18 14" xfId="871"/>
    <cellStyle name="normální 18 15" xfId="872"/>
    <cellStyle name="normální 18 16" xfId="873"/>
    <cellStyle name="normální 18 17" xfId="874"/>
    <cellStyle name="normální 18 18" xfId="875"/>
    <cellStyle name="normální 18 19" xfId="876"/>
    <cellStyle name="normální 18 2" xfId="877"/>
    <cellStyle name="normální 18 20" xfId="878"/>
    <cellStyle name="normální 18 21" xfId="879"/>
    <cellStyle name="normální 18 22" xfId="880"/>
    <cellStyle name="normální 18 23" xfId="881"/>
    <cellStyle name="normální 18 24" xfId="882"/>
    <cellStyle name="normální 18 25" xfId="883"/>
    <cellStyle name="normální 18 3" xfId="884"/>
    <cellStyle name="normální 18 4" xfId="885"/>
    <cellStyle name="normální 18 5" xfId="886"/>
    <cellStyle name="normální 18 6" xfId="887"/>
    <cellStyle name="normální 18 7" xfId="888"/>
    <cellStyle name="normální 18 8" xfId="889"/>
    <cellStyle name="normální 18 9" xfId="890"/>
    <cellStyle name="normální 18_DTI popisovník_091102" xfId="891"/>
    <cellStyle name="Normální 180" xfId="892"/>
    <cellStyle name="Normální 181" xfId="893"/>
    <cellStyle name="Normální 182" xfId="894"/>
    <cellStyle name="Normální 183" xfId="895"/>
    <cellStyle name="Normální 184" xfId="896"/>
    <cellStyle name="Normální 185" xfId="897"/>
    <cellStyle name="Normální 186" xfId="898"/>
    <cellStyle name="Normální 187" xfId="899"/>
    <cellStyle name="Normální 188" xfId="900"/>
    <cellStyle name="Normální 189" xfId="901"/>
    <cellStyle name="Normální 19" xfId="902"/>
    <cellStyle name="normální 19 10" xfId="903"/>
    <cellStyle name="normální 19 11" xfId="904"/>
    <cellStyle name="normální 19 12" xfId="905"/>
    <cellStyle name="normální 19 13" xfId="906"/>
    <cellStyle name="normální 19 14" xfId="907"/>
    <cellStyle name="normální 19 15" xfId="908"/>
    <cellStyle name="normální 19 16" xfId="909"/>
    <cellStyle name="normální 19 17" xfId="910"/>
    <cellStyle name="normální 19 18" xfId="911"/>
    <cellStyle name="normální 19 19" xfId="912"/>
    <cellStyle name="normální 19 2" xfId="913"/>
    <cellStyle name="normální 19 20" xfId="914"/>
    <cellStyle name="normální 19 21" xfId="915"/>
    <cellStyle name="normální 19 22" xfId="916"/>
    <cellStyle name="normální 19 23" xfId="917"/>
    <cellStyle name="normální 19 24" xfId="918"/>
    <cellStyle name="normální 19 3" xfId="919"/>
    <cellStyle name="normální 19 4" xfId="920"/>
    <cellStyle name="normální 19 5" xfId="921"/>
    <cellStyle name="normální 19 6" xfId="922"/>
    <cellStyle name="normální 19 7" xfId="923"/>
    <cellStyle name="normální 19 8" xfId="924"/>
    <cellStyle name="normální 19 9" xfId="925"/>
    <cellStyle name="normální 19_DTI popisovník_091102" xfId="926"/>
    <cellStyle name="Normální 190" xfId="927"/>
    <cellStyle name="Normální 191" xfId="928"/>
    <cellStyle name="Normální 192" xfId="929"/>
    <cellStyle name="Normální 193" xfId="930"/>
    <cellStyle name="Normální 194" xfId="931"/>
    <cellStyle name="Normální 195" xfId="932"/>
    <cellStyle name="Normální 196" xfId="933"/>
    <cellStyle name="Normální 197" xfId="4"/>
    <cellStyle name="Normální 198" xfId="1001"/>
    <cellStyle name="Normální 199" xfId="2194"/>
    <cellStyle name="Normální 2" xfId="1"/>
    <cellStyle name="normální 2 10" xfId="935"/>
    <cellStyle name="Normální 2 10 11 2" xfId="936"/>
    <cellStyle name="normální 2 10 2" xfId="937"/>
    <cellStyle name="normální 2 10 3" xfId="938"/>
    <cellStyle name="normální 2 10_Třídník 75 191009 bez cen" xfId="939"/>
    <cellStyle name="normální 2 11" xfId="940"/>
    <cellStyle name="normální 2 11 2" xfId="941"/>
    <cellStyle name="normální 2 11_Třídník 75 191009 bez cen" xfId="942"/>
    <cellStyle name="normální 2 12" xfId="943"/>
    <cellStyle name="normální 2 12 2" xfId="944"/>
    <cellStyle name="normální 2 12_Třídník 75 191009 bez cen" xfId="945"/>
    <cellStyle name="normální 2 13" xfId="946"/>
    <cellStyle name="normální 2 13 2" xfId="947"/>
    <cellStyle name="normální 2 13_Třídník 75 191009 bez cen" xfId="948"/>
    <cellStyle name="normální 2 14" xfId="949"/>
    <cellStyle name="normální 2 14 2" xfId="950"/>
    <cellStyle name="normální 2 14_Třídník 75 191009 bez cen" xfId="951"/>
    <cellStyle name="normální 2 15" xfId="952"/>
    <cellStyle name="normální 2 15 2" xfId="953"/>
    <cellStyle name="normální 2 15_Třídník 75 191009 bez cen" xfId="954"/>
    <cellStyle name="Normální 2 150" xfId="955"/>
    <cellStyle name="normální 2 16" xfId="956"/>
    <cellStyle name="normální 2 16 2" xfId="957"/>
    <cellStyle name="normální 2 16_Třídník 75 191009 bez cen" xfId="958"/>
    <cellStyle name="normální 2 17" xfId="959"/>
    <cellStyle name="normální 2 17 2" xfId="960"/>
    <cellStyle name="normální 2 17_Třídník 75 191009 bez cen" xfId="961"/>
    <cellStyle name="normální 2 18" xfId="962"/>
    <cellStyle name="normální 2 18 2" xfId="963"/>
    <cellStyle name="normální 2 18_Třídník 75 191009 bez cen" xfId="964"/>
    <cellStyle name="normální 2 19" xfId="965"/>
    <cellStyle name="normální 2 19 2" xfId="966"/>
    <cellStyle name="normální 2 19_Třídník 75 191009 bez cen" xfId="967"/>
    <cellStyle name="normální 2 2" xfId="968"/>
    <cellStyle name="normální 2 2 2" xfId="969"/>
    <cellStyle name="normální 2 2 3" xfId="970"/>
    <cellStyle name="normální 2 2 4" xfId="971"/>
    <cellStyle name="normální 2 2 5" xfId="972"/>
    <cellStyle name="normální 2 2 6" xfId="973"/>
    <cellStyle name="normální 2 2 7" xfId="974"/>
    <cellStyle name="Normální 2 2 8" xfId="975"/>
    <cellStyle name="Normální 2 2 9" xfId="976"/>
    <cellStyle name="normální 2 2_Třídník 75 191009 bez cen" xfId="977"/>
    <cellStyle name="normální 2 20" xfId="978"/>
    <cellStyle name="normální 2 20 2" xfId="979"/>
    <cellStyle name="normální 2 20_Třídník 75 191009 bez cen" xfId="980"/>
    <cellStyle name="normální 2 21" xfId="981"/>
    <cellStyle name="normální 2 21 2" xfId="982"/>
    <cellStyle name="normální 2 21_Třídník 75 191009 bez cen" xfId="983"/>
    <cellStyle name="normální 2 22" xfId="984"/>
    <cellStyle name="normální 2 22 2" xfId="985"/>
    <cellStyle name="normální 2 22_Třídník 75 191009 bez cen" xfId="986"/>
    <cellStyle name="normální 2 23" xfId="987"/>
    <cellStyle name="normální 2 24" xfId="988"/>
    <cellStyle name="normální 2 25" xfId="989"/>
    <cellStyle name="normální 2 26" xfId="990"/>
    <cellStyle name="normální 2 26 2" xfId="991"/>
    <cellStyle name="normální 2 27" xfId="992"/>
    <cellStyle name="normální 2 27 2" xfId="993"/>
    <cellStyle name="normální 2 28" xfId="994"/>
    <cellStyle name="normální 2 29" xfId="995"/>
    <cellStyle name="normální 2 3" xfId="996"/>
    <cellStyle name="normální 2 3 2" xfId="997"/>
    <cellStyle name="normální 2 3 3" xfId="998"/>
    <cellStyle name="normální 2 3_Třídník 75 191009 bez cen" xfId="999"/>
    <cellStyle name="normální 2 30" xfId="1000"/>
    <cellStyle name="Normální 2 31" xfId="3"/>
    <cellStyle name="Normální 2 32" xfId="1002"/>
    <cellStyle name="Normální 2 33" xfId="1003"/>
    <cellStyle name="normální 2 34" xfId="1004"/>
    <cellStyle name="normální 2 35" xfId="1005"/>
    <cellStyle name="normální 2 36" xfId="1006"/>
    <cellStyle name="normální 2 37" xfId="1007"/>
    <cellStyle name="normální 2 38" xfId="1008"/>
    <cellStyle name="normální 2 39" xfId="1009"/>
    <cellStyle name="normální 2 4" xfId="1010"/>
    <cellStyle name="normální 2 4 2" xfId="1011"/>
    <cellStyle name="normální 2 4 3" xfId="1012"/>
    <cellStyle name="normální 2 4_Třídník 75 191009 bez cen" xfId="1013"/>
    <cellStyle name="normální 2 40" xfId="1014"/>
    <cellStyle name="normální 2 41" xfId="1015"/>
    <cellStyle name="normální 2 42" xfId="1016"/>
    <cellStyle name="normální 2 43" xfId="1017"/>
    <cellStyle name="normální 2 44" xfId="1018"/>
    <cellStyle name="normální 2 45" xfId="1019"/>
    <cellStyle name="normální 2 46" xfId="1020"/>
    <cellStyle name="normální 2 47" xfId="1021"/>
    <cellStyle name="normální 2 48" xfId="1022"/>
    <cellStyle name="normální 2 49" xfId="1023"/>
    <cellStyle name="normální 2 5" xfId="1024"/>
    <cellStyle name="normální 2 5 2" xfId="1025"/>
    <cellStyle name="normální 2 5 3" xfId="1026"/>
    <cellStyle name="normální 2 5_Třídník 75 191009 bez cen" xfId="1027"/>
    <cellStyle name="normální 2 50" xfId="1028"/>
    <cellStyle name="normální 2 50 2" xfId="1029"/>
    <cellStyle name="Normální 2 50 3" xfId="1030"/>
    <cellStyle name="Normální 2 50 4" xfId="1031"/>
    <cellStyle name="normální 2 51" xfId="1032"/>
    <cellStyle name="normální 2 51 2" xfId="1033"/>
    <cellStyle name="Normální 2 51 3" xfId="1034"/>
    <cellStyle name="Normální 2 51 4" xfId="1035"/>
    <cellStyle name="normální 2 52" xfId="1036"/>
    <cellStyle name="normální 2 52 2" xfId="1037"/>
    <cellStyle name="normální 2 52 3" xfId="1038"/>
    <cellStyle name="normální 2 53" xfId="1039"/>
    <cellStyle name="normální 2 53 2" xfId="1040"/>
    <cellStyle name="normální 2 53 3" xfId="1041"/>
    <cellStyle name="normální 2 54" xfId="1042"/>
    <cellStyle name="normální 2 54 2" xfId="1043"/>
    <cellStyle name="normální 2 54 3" xfId="1044"/>
    <cellStyle name="normální 2 55" xfId="1045"/>
    <cellStyle name="normální 2 55 2" xfId="1046"/>
    <cellStyle name="normální 2 55 3" xfId="1047"/>
    <cellStyle name="normální 2 56" xfId="1048"/>
    <cellStyle name="normální 2 56 2" xfId="1049"/>
    <cellStyle name="normální 2 56 3" xfId="1050"/>
    <cellStyle name="normální 2 57" xfId="1051"/>
    <cellStyle name="normální 2 57 2" xfId="1052"/>
    <cellStyle name="normální 2 57 3" xfId="1053"/>
    <cellStyle name="normální 2 58" xfId="1054"/>
    <cellStyle name="normální 2 59" xfId="1055"/>
    <cellStyle name="normální 2 6" xfId="1056"/>
    <cellStyle name="normální 2 6 2" xfId="1057"/>
    <cellStyle name="normální 2 6 3" xfId="1058"/>
    <cellStyle name="normální 2 6_Třídník 75 191009 bez cen" xfId="1059"/>
    <cellStyle name="normální 2 60" xfId="1060"/>
    <cellStyle name="Normální 2 61" xfId="1061"/>
    <cellStyle name="Normální 2 62" xfId="1062"/>
    <cellStyle name="normální 2 63" xfId="934"/>
    <cellStyle name="normální 2 64" xfId="2187"/>
    <cellStyle name="normální 2 65" xfId="2188"/>
    <cellStyle name="normální 2 66" xfId="2186"/>
    <cellStyle name="normální 2 67" xfId="2189"/>
    <cellStyle name="normální 2 68" xfId="2185"/>
    <cellStyle name="normální 2 69" xfId="2190"/>
    <cellStyle name="normální 2 7" xfId="1063"/>
    <cellStyle name="normální 2 7 2" xfId="1064"/>
    <cellStyle name="normální 2 7 3" xfId="1065"/>
    <cellStyle name="normální 2 7_Třídník 75 191009 bez cen" xfId="1066"/>
    <cellStyle name="normální 2 70" xfId="2184"/>
    <cellStyle name="normální 2 71" xfId="2191"/>
    <cellStyle name="normální 2 72" xfId="2183"/>
    <cellStyle name="normální 2 73" xfId="2192"/>
    <cellStyle name="normální 2 74" xfId="2182"/>
    <cellStyle name="normální 2 75" xfId="2193"/>
    <cellStyle name="normální 2 76" xfId="2181"/>
    <cellStyle name="normální 2 8" xfId="1067"/>
    <cellStyle name="normální 2 8 2" xfId="1068"/>
    <cellStyle name="normální 2 8 3" xfId="1069"/>
    <cellStyle name="normální 2 8_Třídník 75 191009 bez cen" xfId="1070"/>
    <cellStyle name="normální 2 9" xfId="1071"/>
    <cellStyle name="normální 2 9 2" xfId="1072"/>
    <cellStyle name="normální 2 9 3" xfId="1073"/>
    <cellStyle name="normální 2 9_Třídník 75 191009 bez cen" xfId="1074"/>
    <cellStyle name="normální 2_Čechmánek 75H_100209 - specifikace new v02" xfId="1075"/>
    <cellStyle name="Normální 20" xfId="1076"/>
    <cellStyle name="normální 20 2" xfId="1077"/>
    <cellStyle name="normální 20 3" xfId="1078"/>
    <cellStyle name="Normální 200" xfId="2195"/>
    <cellStyle name="Normální 201" xfId="2196"/>
    <cellStyle name="Normální 202" xfId="2197"/>
    <cellStyle name="Normální 203" xfId="2198"/>
    <cellStyle name="Normální 204" xfId="2199"/>
    <cellStyle name="Normální 205" xfId="2200"/>
    <cellStyle name="Normální 206" xfId="2201"/>
    <cellStyle name="Normální 207" xfId="2202"/>
    <cellStyle name="Normální 208" xfId="2203"/>
    <cellStyle name="Normální 209" xfId="2204"/>
    <cellStyle name="Normální 21" xfId="1079"/>
    <cellStyle name="normální 21 10" xfId="1080"/>
    <cellStyle name="normální 21 11" xfId="1081"/>
    <cellStyle name="normální 21 12" xfId="1082"/>
    <cellStyle name="normální 21 13" xfId="1083"/>
    <cellStyle name="normální 21 14" xfId="1084"/>
    <cellStyle name="normální 21 15" xfId="1085"/>
    <cellStyle name="normální 21 16" xfId="1086"/>
    <cellStyle name="normální 21 17" xfId="1087"/>
    <cellStyle name="normální 21 18" xfId="1088"/>
    <cellStyle name="normální 21 19" xfId="1089"/>
    <cellStyle name="normální 21 2" xfId="1090"/>
    <cellStyle name="normální 21 20" xfId="1091"/>
    <cellStyle name="normální 21 21" xfId="1092"/>
    <cellStyle name="normální 21 22" xfId="1093"/>
    <cellStyle name="normální 21 23" xfId="1094"/>
    <cellStyle name="normální 21 24" xfId="1095"/>
    <cellStyle name="normální 21 3" xfId="1096"/>
    <cellStyle name="normální 21 4" xfId="1097"/>
    <cellStyle name="normální 21 5" xfId="1098"/>
    <cellStyle name="normální 21 6" xfId="1099"/>
    <cellStyle name="normální 21 7" xfId="1100"/>
    <cellStyle name="normální 21 8" xfId="1101"/>
    <cellStyle name="normální 21 9" xfId="1102"/>
    <cellStyle name="normální 21_DTI popisovník_091102" xfId="1103"/>
    <cellStyle name="Normální 210" xfId="2205"/>
    <cellStyle name="Normální 22" xfId="1104"/>
    <cellStyle name="normální 22 2" xfId="1105"/>
    <cellStyle name="normální 22 3" xfId="1106"/>
    <cellStyle name="normální 23" xfId="1107"/>
    <cellStyle name="normální 23 2" xfId="1108"/>
    <cellStyle name="normální 23 2 2" xfId="1109"/>
    <cellStyle name="normální 23 2 3" xfId="1110"/>
    <cellStyle name="normální 24" xfId="1111"/>
    <cellStyle name="normální 24 2" xfId="1112"/>
    <cellStyle name="normální 24 2 2" xfId="1113"/>
    <cellStyle name="normální 24 2 3" xfId="1114"/>
    <cellStyle name="normální 25" xfId="1115"/>
    <cellStyle name="normální 25 2" xfId="1116"/>
    <cellStyle name="normální 25 2 2" xfId="1117"/>
    <cellStyle name="normální 25 2 3" xfId="1118"/>
    <cellStyle name="normální 26" xfId="1119"/>
    <cellStyle name="normální 27" xfId="1120"/>
    <cellStyle name="normální 28" xfId="1121"/>
    <cellStyle name="normální 29" xfId="1122"/>
    <cellStyle name="Normální 3" xfId="2"/>
    <cellStyle name="normální 3 2" xfId="1124"/>
    <cellStyle name="normální 3 2 2" xfId="1125"/>
    <cellStyle name="normální 3 2 3" xfId="1126"/>
    <cellStyle name="normální 3 2 4" xfId="1127"/>
    <cellStyle name="normální 3 3" xfId="1128"/>
    <cellStyle name="normální 3 3 2" xfId="1129"/>
    <cellStyle name="normální 3 4" xfId="1130"/>
    <cellStyle name="normální 3 5" xfId="1131"/>
    <cellStyle name="normální 3 6" xfId="1132"/>
    <cellStyle name="normální 3 7" xfId="1133"/>
    <cellStyle name="normální 3 8" xfId="1134"/>
    <cellStyle name="normální 3 9" xfId="1123"/>
    <cellStyle name="Normální 3_formulář 5 -pol.rozp" xfId="1135"/>
    <cellStyle name="normální 30" xfId="1136"/>
    <cellStyle name="normální 31" xfId="1137"/>
    <cellStyle name="normální 32" xfId="1138"/>
    <cellStyle name="normální 33" xfId="1139"/>
    <cellStyle name="normální 34" xfId="1140"/>
    <cellStyle name="normální 34 10" xfId="1141"/>
    <cellStyle name="normální 34 11" xfId="1142"/>
    <cellStyle name="normální 34 12" xfId="1143"/>
    <cellStyle name="normální 34 13" xfId="1144"/>
    <cellStyle name="normální 34 14" xfId="1145"/>
    <cellStyle name="normální 34 15" xfId="1146"/>
    <cellStyle name="normální 34 16" xfId="1147"/>
    <cellStyle name="normální 34 17" xfId="1148"/>
    <cellStyle name="normální 34 18" xfId="1149"/>
    <cellStyle name="normální 34 19" xfId="1150"/>
    <cellStyle name="normální 34 2" xfId="1151"/>
    <cellStyle name="normální 34 20" xfId="1152"/>
    <cellStyle name="normální 34 21" xfId="1153"/>
    <cellStyle name="normální 34 22" xfId="1154"/>
    <cellStyle name="normální 34 3" xfId="1155"/>
    <cellStyle name="normální 34 4" xfId="1156"/>
    <cellStyle name="normální 34 5" xfId="1157"/>
    <cellStyle name="normální 34 6" xfId="1158"/>
    <cellStyle name="normální 34 7" xfId="1159"/>
    <cellStyle name="normální 34 8" xfId="1160"/>
    <cellStyle name="normální 34 9" xfId="1161"/>
    <cellStyle name="normální 35" xfId="1162"/>
    <cellStyle name="Normální 352" xfId="1163"/>
    <cellStyle name="normální 36" xfId="1164"/>
    <cellStyle name="normální 37" xfId="1165"/>
    <cellStyle name="normální 38" xfId="1166"/>
    <cellStyle name="normální 39" xfId="1167"/>
    <cellStyle name="normální 4" xfId="1168"/>
    <cellStyle name="normální 4 10" xfId="1169"/>
    <cellStyle name="normální 4 2" xfId="1170"/>
    <cellStyle name="normální 4 2 2" xfId="1171"/>
    <cellStyle name="normální 4 2 3" xfId="1172"/>
    <cellStyle name="normální 4 2 4" xfId="1173"/>
    <cellStyle name="Normální 4 2 5" xfId="1174"/>
    <cellStyle name="Normální 4 2 6" xfId="1175"/>
    <cellStyle name="normální 4 3" xfId="1176"/>
    <cellStyle name="normální 4 4" xfId="1177"/>
    <cellStyle name="normální 4 5" xfId="1178"/>
    <cellStyle name="normální 4 6" xfId="1179"/>
    <cellStyle name="Normální 4 7" xfId="1180"/>
    <cellStyle name="Normální 4 8" xfId="1181"/>
    <cellStyle name="normální 4 9" xfId="1182"/>
    <cellStyle name="Normální 4_formulář 5 -pol.rozp" xfId="1183"/>
    <cellStyle name="normální 40" xfId="1184"/>
    <cellStyle name="normální 41" xfId="1185"/>
    <cellStyle name="normální 42" xfId="1186"/>
    <cellStyle name="normální 43" xfId="1187"/>
    <cellStyle name="normální 43 2" xfId="1188"/>
    <cellStyle name="normální 43 2 2" xfId="1189"/>
    <cellStyle name="normální 43 2 3" xfId="1190"/>
    <cellStyle name="normální 44" xfId="1191"/>
    <cellStyle name="normální 44 2" xfId="1192"/>
    <cellStyle name="normální 44 2 2" xfId="1193"/>
    <cellStyle name="normální 44 2 3" xfId="1194"/>
    <cellStyle name="normální 45" xfId="1195"/>
    <cellStyle name="normální 45 2" xfId="1196"/>
    <cellStyle name="normální 45 2 2" xfId="1197"/>
    <cellStyle name="normální 45 2 3" xfId="1198"/>
    <cellStyle name="normální 46" xfId="1199"/>
    <cellStyle name="normální 46 2" xfId="1200"/>
    <cellStyle name="normální 46 2 2" xfId="1201"/>
    <cellStyle name="normální 46 2 3" xfId="1202"/>
    <cellStyle name="normální 47" xfId="1203"/>
    <cellStyle name="normální 47 2" xfId="1204"/>
    <cellStyle name="normální 47 2 2" xfId="1205"/>
    <cellStyle name="normální 47 2 3" xfId="1206"/>
    <cellStyle name="normální 48" xfId="1207"/>
    <cellStyle name="normální 48 2" xfId="1208"/>
    <cellStyle name="normální 48 2 2" xfId="1209"/>
    <cellStyle name="normální 48 2 3" xfId="1210"/>
    <cellStyle name="normální 49" xfId="1211"/>
    <cellStyle name="normální 49 2" xfId="1212"/>
    <cellStyle name="normální 49 2 2" xfId="1213"/>
    <cellStyle name="normální 49 2 3" xfId="1214"/>
    <cellStyle name="normální 5" xfId="1215"/>
    <cellStyle name="normální 5 2" xfId="1216"/>
    <cellStyle name="normální 5 2 2" xfId="1217"/>
    <cellStyle name="normální 5 2 3" xfId="1218"/>
    <cellStyle name="normální 5 3" xfId="1219"/>
    <cellStyle name="normální 5 3 2" xfId="1220"/>
    <cellStyle name="normální 5 3 3" xfId="1221"/>
    <cellStyle name="Normální 5 4" xfId="1222"/>
    <cellStyle name="Normální 5 5" xfId="1223"/>
    <cellStyle name="normální 50" xfId="1224"/>
    <cellStyle name="normální 50 2" xfId="1225"/>
    <cellStyle name="normální 50 2 2" xfId="1226"/>
    <cellStyle name="normální 50 2 3" xfId="1227"/>
    <cellStyle name="normální 51" xfId="1228"/>
    <cellStyle name="normální 51 2" xfId="1229"/>
    <cellStyle name="normální 51 2 2" xfId="1230"/>
    <cellStyle name="normální 51 2 3" xfId="1231"/>
    <cellStyle name="normální 52" xfId="1232"/>
    <cellStyle name="normální 52 2" xfId="1233"/>
    <cellStyle name="normální 52 2 2" xfId="1234"/>
    <cellStyle name="normální 52 2 3" xfId="1235"/>
    <cellStyle name="normální 53" xfId="1236"/>
    <cellStyle name="normální 53 2" xfId="1237"/>
    <cellStyle name="normální 53 2 2" xfId="1238"/>
    <cellStyle name="normální 53 2 3" xfId="1239"/>
    <cellStyle name="normální 54" xfId="1240"/>
    <cellStyle name="normální 54 2" xfId="1241"/>
    <cellStyle name="normální 54 2 2" xfId="1242"/>
    <cellStyle name="normální 54 2 3" xfId="1243"/>
    <cellStyle name="normální 55" xfId="1244"/>
    <cellStyle name="normální 55 2" xfId="1245"/>
    <cellStyle name="normální 55 2 2" xfId="1246"/>
    <cellStyle name="normální 55 2 3" xfId="1247"/>
    <cellStyle name="normální 56" xfId="1248"/>
    <cellStyle name="normální 56 2" xfId="1249"/>
    <cellStyle name="normální 56 2 2" xfId="1250"/>
    <cellStyle name="normální 56 2 3" xfId="1251"/>
    <cellStyle name="normální 57" xfId="1252"/>
    <cellStyle name="normální 57 2" xfId="1253"/>
    <cellStyle name="normální 57 2 2" xfId="1254"/>
    <cellStyle name="normální 57 2 3" xfId="1255"/>
    <cellStyle name="normální 58" xfId="1256"/>
    <cellStyle name="normální 58 2" xfId="1257"/>
    <cellStyle name="normální 58 2 2" xfId="1258"/>
    <cellStyle name="normální 58 2 3" xfId="1259"/>
    <cellStyle name="normální 59" xfId="1260"/>
    <cellStyle name="normální 59 2" xfId="1261"/>
    <cellStyle name="normální 59 2 2" xfId="1262"/>
    <cellStyle name="normální 59 2 3" xfId="1263"/>
    <cellStyle name="normální 6" xfId="1264"/>
    <cellStyle name="normální 6 2" xfId="1265"/>
    <cellStyle name="normální 6 2 2" xfId="1266"/>
    <cellStyle name="normální 6 2 3" xfId="1267"/>
    <cellStyle name="normální 6 3" xfId="1268"/>
    <cellStyle name="Normální 6 3 2" xfId="1269"/>
    <cellStyle name="normální 6 4" xfId="1270"/>
    <cellStyle name="normální 6 5" xfId="1271"/>
    <cellStyle name="Normální 6_formulář 5 -pol.rozp" xfId="1272"/>
    <cellStyle name="normální 60" xfId="1273"/>
    <cellStyle name="normální 60 2" xfId="1274"/>
    <cellStyle name="normální 60 2 2" xfId="1275"/>
    <cellStyle name="normální 60 2 3" xfId="1276"/>
    <cellStyle name="normální 61" xfId="1277"/>
    <cellStyle name="normální 61 2" xfId="1278"/>
    <cellStyle name="normální 61 2 2" xfId="1279"/>
    <cellStyle name="normální 61 2 3" xfId="1280"/>
    <cellStyle name="normální 62" xfId="1281"/>
    <cellStyle name="normální 62 2" xfId="1282"/>
    <cellStyle name="normální 62 2 2" xfId="1283"/>
    <cellStyle name="normální 62 2 3" xfId="1284"/>
    <cellStyle name="normální 63" xfId="1285"/>
    <cellStyle name="normální 63 2" xfId="1286"/>
    <cellStyle name="normální 63 2 2" xfId="1287"/>
    <cellStyle name="normální 63 2 3" xfId="1288"/>
    <cellStyle name="normální 64" xfId="1289"/>
    <cellStyle name="normální 64 2" xfId="1290"/>
    <cellStyle name="normální 64 2 2" xfId="1291"/>
    <cellStyle name="normální 64 2 3" xfId="1292"/>
    <cellStyle name="normální 65" xfId="1293"/>
    <cellStyle name="normální 65 2" xfId="1294"/>
    <cellStyle name="normální 65 2 2" xfId="1295"/>
    <cellStyle name="normální 65 2 3" xfId="1296"/>
    <cellStyle name="normální 66" xfId="1297"/>
    <cellStyle name="normální 66 2" xfId="1298"/>
    <cellStyle name="normální 66 2 2" xfId="1299"/>
    <cellStyle name="normální 66 2 3" xfId="1300"/>
    <cellStyle name="normální 67" xfId="1301"/>
    <cellStyle name="normální 67 2" xfId="1302"/>
    <cellStyle name="normální 67 2 2" xfId="1303"/>
    <cellStyle name="normální 67 2 3" xfId="1304"/>
    <cellStyle name="normální 68" xfId="1305"/>
    <cellStyle name="normální 68 2" xfId="1306"/>
    <cellStyle name="normální 68 2 2" xfId="1307"/>
    <cellStyle name="normální 68 2 3" xfId="1308"/>
    <cellStyle name="normální 69" xfId="1309"/>
    <cellStyle name="normální 69 2" xfId="1310"/>
    <cellStyle name="normální 69 2 2" xfId="1311"/>
    <cellStyle name="normální 69 2 3" xfId="1312"/>
    <cellStyle name="normální 7" xfId="1313"/>
    <cellStyle name="normální 7 2" xfId="1314"/>
    <cellStyle name="normální 7 2 2" xfId="1315"/>
    <cellStyle name="normální 7 3" xfId="1316"/>
    <cellStyle name="Normální 7 3 2" xfId="1317"/>
    <cellStyle name="normální 7 3 3" xfId="1318"/>
    <cellStyle name="normální 7 3 4" xfId="1319"/>
    <cellStyle name="normální 7 3 5" xfId="1320"/>
    <cellStyle name="normální 7 3 6" xfId="1321"/>
    <cellStyle name="normální 7 3 7" xfId="1322"/>
    <cellStyle name="normální 7 3 8" xfId="1323"/>
    <cellStyle name="normální 7 3 9" xfId="1324"/>
    <cellStyle name="Normální 7_formulář 5 -pol.rozp" xfId="1325"/>
    <cellStyle name="normální 70" xfId="1326"/>
    <cellStyle name="normální 71" xfId="1327"/>
    <cellStyle name="normální 71 2" xfId="1328"/>
    <cellStyle name="normální 71 2 2" xfId="1329"/>
    <cellStyle name="normální 71 2 3" xfId="1330"/>
    <cellStyle name="normální 72" xfId="1331"/>
    <cellStyle name="normální 72 2" xfId="1332"/>
    <cellStyle name="normální 72 2 2" xfId="1333"/>
    <cellStyle name="normální 72 2 3" xfId="1334"/>
    <cellStyle name="normální 73" xfId="1335"/>
    <cellStyle name="normální 73 2" xfId="1336"/>
    <cellStyle name="normální 73 2 2" xfId="1337"/>
    <cellStyle name="normální 73 2 3" xfId="1338"/>
    <cellStyle name="normální 74" xfId="1339"/>
    <cellStyle name="normální 74 2" xfId="1340"/>
    <cellStyle name="normální 74 2 2" xfId="1341"/>
    <cellStyle name="normální 74 2 3" xfId="1342"/>
    <cellStyle name="normální 75" xfId="1343"/>
    <cellStyle name="normální 75 2" xfId="1344"/>
    <cellStyle name="normální 75 2 2" xfId="1345"/>
    <cellStyle name="normální 75 2 3" xfId="1346"/>
    <cellStyle name="normální 76" xfId="1347"/>
    <cellStyle name="normální 76 2" xfId="1348"/>
    <cellStyle name="normální 76 2 2" xfId="1349"/>
    <cellStyle name="normální 76 2 3" xfId="1350"/>
    <cellStyle name="normální 77" xfId="1351"/>
    <cellStyle name="normální 77 2" xfId="1352"/>
    <cellStyle name="normální 77 2 2" xfId="1353"/>
    <cellStyle name="normální 77 2 3" xfId="1354"/>
    <cellStyle name="normální 78" xfId="1355"/>
    <cellStyle name="normální 78 10" xfId="1356"/>
    <cellStyle name="normální 78 10 2" xfId="1357"/>
    <cellStyle name="normální 78 10 3" xfId="1358"/>
    <cellStyle name="normální 78 10 3 2" xfId="1359"/>
    <cellStyle name="normální 78 10 3 3" xfId="1360"/>
    <cellStyle name="normální 78 10_popisovník 75Kxxx_Brno_1.3.2010" xfId="1361"/>
    <cellStyle name="normální 78 11" xfId="1362"/>
    <cellStyle name="normální 78 11 2" xfId="1363"/>
    <cellStyle name="normální 78 11 3" xfId="1364"/>
    <cellStyle name="normální 78 11 3 2" xfId="1365"/>
    <cellStyle name="normální 78 11 3 3" xfId="1366"/>
    <cellStyle name="normální 78 11_popisovník 75Kxxx_Brno_1.3.2010" xfId="1367"/>
    <cellStyle name="normální 78 12" xfId="1368"/>
    <cellStyle name="normální 78 12 2" xfId="1369"/>
    <cellStyle name="normální 78 12 3" xfId="1370"/>
    <cellStyle name="normální 78 12 3 2" xfId="1371"/>
    <cellStyle name="normální 78 12 3 3" xfId="1372"/>
    <cellStyle name="normální 78 12_popisovník 75Kxxx_Brno_1.3.2010" xfId="1373"/>
    <cellStyle name="normální 78 13" xfId="1374"/>
    <cellStyle name="normální 78 13 2" xfId="1375"/>
    <cellStyle name="normální 78 13 3" xfId="1376"/>
    <cellStyle name="normální 78 13 3 2" xfId="1377"/>
    <cellStyle name="normální 78 13 3 3" xfId="1378"/>
    <cellStyle name="normální 78 13_popisovník 75Kxxx_Brno_1.3.2010" xfId="1379"/>
    <cellStyle name="normální 78 14" xfId="1380"/>
    <cellStyle name="normální 78 14 2" xfId="1381"/>
    <cellStyle name="normální 78 14 3" xfId="1382"/>
    <cellStyle name="normální 78 14 3 2" xfId="1383"/>
    <cellStyle name="normální 78 14 3 3" xfId="1384"/>
    <cellStyle name="normální 78 14_popisovník 75Kxxx_Brno_1.3.2010" xfId="1385"/>
    <cellStyle name="normální 78 15" xfId="1386"/>
    <cellStyle name="normální 78 15 2" xfId="1387"/>
    <cellStyle name="normální 78 15 3" xfId="1388"/>
    <cellStyle name="normální 78 15 3 2" xfId="1389"/>
    <cellStyle name="normální 78 15 3 3" xfId="1390"/>
    <cellStyle name="normální 78 15_popisovník 75Kxxx_Brno_1.3.2010" xfId="1391"/>
    <cellStyle name="normální 78 16" xfId="1392"/>
    <cellStyle name="normální 78 16 2" xfId="1393"/>
    <cellStyle name="normální 78 16 3" xfId="1394"/>
    <cellStyle name="normální 78 16 3 2" xfId="1395"/>
    <cellStyle name="normální 78 16 3 3" xfId="1396"/>
    <cellStyle name="normální 78 16_popisovník 75Kxxx_Brno_1.3.2010" xfId="1397"/>
    <cellStyle name="normální 78 17" xfId="1398"/>
    <cellStyle name="normální 78 17 2" xfId="1399"/>
    <cellStyle name="normální 78 17 3" xfId="1400"/>
    <cellStyle name="normální 78 17 3 2" xfId="1401"/>
    <cellStyle name="normální 78 17 3 3" xfId="1402"/>
    <cellStyle name="normální 78 17_popisovník 75Kxxx_Brno_1.3.2010" xfId="1403"/>
    <cellStyle name="normální 78 18" xfId="1404"/>
    <cellStyle name="normální 78 18 2" xfId="1405"/>
    <cellStyle name="normální 78 18 3" xfId="1406"/>
    <cellStyle name="normální 78 18 3 2" xfId="1407"/>
    <cellStyle name="normální 78 18 3 3" xfId="1408"/>
    <cellStyle name="normální 78 18_popisovník 75Kxxx_Brno_1.3.2010" xfId="1409"/>
    <cellStyle name="normální 78 19" xfId="1410"/>
    <cellStyle name="normální 78 19 2" xfId="1411"/>
    <cellStyle name="normální 78 19 3" xfId="1412"/>
    <cellStyle name="normální 78 19 3 2" xfId="1413"/>
    <cellStyle name="normální 78 19 3 3" xfId="1414"/>
    <cellStyle name="normální 78 19_popisovník 75Kxxx_Brno_1.3.2010" xfId="1415"/>
    <cellStyle name="normální 78 2" xfId="1416"/>
    <cellStyle name="normální 78 2 2" xfId="1417"/>
    <cellStyle name="normální 78 2 3" xfId="1418"/>
    <cellStyle name="normální 78 2 3 2" xfId="1419"/>
    <cellStyle name="normální 78 2 3 3" xfId="1420"/>
    <cellStyle name="normální 78 2_popisovník 75Kxxx_Brno_1.3.2010" xfId="1421"/>
    <cellStyle name="normální 78 20" xfId="1422"/>
    <cellStyle name="normální 78 20 2" xfId="1423"/>
    <cellStyle name="normální 78 20 3" xfId="1424"/>
    <cellStyle name="normální 78 20 3 2" xfId="1425"/>
    <cellStyle name="normální 78 20 3 3" xfId="1426"/>
    <cellStyle name="normální 78 20_popisovník 75Kxxx_Brno_1.3.2010" xfId="1427"/>
    <cellStyle name="normální 78 21" xfId="1428"/>
    <cellStyle name="normální 78 21 2" xfId="1429"/>
    <cellStyle name="normální 78 21 3" xfId="1430"/>
    <cellStyle name="normální 78 21 3 2" xfId="1431"/>
    <cellStyle name="normální 78 21 3 3" xfId="1432"/>
    <cellStyle name="normální 78 21_popisovník 75Kxxx_Brno_1.3.2010" xfId="1433"/>
    <cellStyle name="normální 78 22" xfId="1434"/>
    <cellStyle name="normální 78 22 2" xfId="1435"/>
    <cellStyle name="normální 78 22 3" xfId="1436"/>
    <cellStyle name="normální 78 22 3 2" xfId="1437"/>
    <cellStyle name="normální 78 22 3 3" xfId="1438"/>
    <cellStyle name="normální 78 22_popisovník 75Kxxx_Brno_1.3.2010" xfId="1439"/>
    <cellStyle name="normální 78 23" xfId="1440"/>
    <cellStyle name="normální 78 24" xfId="1441"/>
    <cellStyle name="normální 78 24 2" xfId="1442"/>
    <cellStyle name="normální 78 24 3" xfId="1443"/>
    <cellStyle name="normální 78 3" xfId="1444"/>
    <cellStyle name="normální 78 3 2" xfId="1445"/>
    <cellStyle name="normální 78 3 3" xfId="1446"/>
    <cellStyle name="normální 78 3 3 2" xfId="1447"/>
    <cellStyle name="normální 78 3 3 3" xfId="1448"/>
    <cellStyle name="normální 78 3_popisovník 75Kxxx_Brno_1.3.2010" xfId="1449"/>
    <cellStyle name="normální 78 4" xfId="1450"/>
    <cellStyle name="normální 78 4 2" xfId="1451"/>
    <cellStyle name="normální 78 4 3" xfId="1452"/>
    <cellStyle name="normální 78 4 3 2" xfId="1453"/>
    <cellStyle name="normální 78 4 3 3" xfId="1454"/>
    <cellStyle name="normální 78 4_popisovník 75Kxxx_Brno_1.3.2010" xfId="1455"/>
    <cellStyle name="normální 78 5" xfId="1456"/>
    <cellStyle name="normální 78 5 2" xfId="1457"/>
    <cellStyle name="normální 78 5 3" xfId="1458"/>
    <cellStyle name="normální 78 5 3 2" xfId="1459"/>
    <cellStyle name="normální 78 5 3 3" xfId="1460"/>
    <cellStyle name="normální 78 5_popisovník 75Kxxx_Brno_1.3.2010" xfId="1461"/>
    <cellStyle name="normální 78 6" xfId="1462"/>
    <cellStyle name="normální 78 6 2" xfId="1463"/>
    <cellStyle name="normální 78 6 3" xfId="1464"/>
    <cellStyle name="normální 78 6 3 2" xfId="1465"/>
    <cellStyle name="normální 78 6 3 3" xfId="1466"/>
    <cellStyle name="normální 78 6_popisovník 75Kxxx_Brno_1.3.2010" xfId="1467"/>
    <cellStyle name="normální 78 7" xfId="1468"/>
    <cellStyle name="normální 78 7 2" xfId="1469"/>
    <cellStyle name="normální 78 7 3" xfId="1470"/>
    <cellStyle name="normální 78 7 3 2" xfId="1471"/>
    <cellStyle name="normální 78 7 3 3" xfId="1472"/>
    <cellStyle name="normální 78 7_popisovník 75Kxxx_Brno_1.3.2010" xfId="1473"/>
    <cellStyle name="normální 78 8" xfId="1474"/>
    <cellStyle name="normální 78 8 2" xfId="1475"/>
    <cellStyle name="normální 78 8 3" xfId="1476"/>
    <cellStyle name="normální 78 8 3 2" xfId="1477"/>
    <cellStyle name="normální 78 8 3 3" xfId="1478"/>
    <cellStyle name="normální 78 8_popisovník 75Kxxx_Brno_1.3.2010" xfId="1479"/>
    <cellStyle name="normální 78 9" xfId="1480"/>
    <cellStyle name="normální 78 9 2" xfId="1481"/>
    <cellStyle name="normální 78 9 3" xfId="1482"/>
    <cellStyle name="normální 78 9 3 2" xfId="1483"/>
    <cellStyle name="normální 78 9 3 3" xfId="1484"/>
    <cellStyle name="normální 78 9_popisovník 75Kxxx_Brno_1.3.2010" xfId="1485"/>
    <cellStyle name="normální 78_popisovník 75Kxxx_Brno_1.3.2010" xfId="1486"/>
    <cellStyle name="normální 79" xfId="1487"/>
    <cellStyle name="normální 79 10" xfId="1488"/>
    <cellStyle name="normální 79 10 2" xfId="1489"/>
    <cellStyle name="normální 79 10 3" xfId="1490"/>
    <cellStyle name="normální 79 10 3 2" xfId="1491"/>
    <cellStyle name="normální 79 10 3 3" xfId="1492"/>
    <cellStyle name="normální 79 10_popisovník 75Kxxx_Brno_1.3.2010" xfId="1493"/>
    <cellStyle name="normální 79 11" xfId="1494"/>
    <cellStyle name="normální 79 11 2" xfId="1495"/>
    <cellStyle name="normální 79 11 3" xfId="1496"/>
    <cellStyle name="normální 79 11 3 2" xfId="1497"/>
    <cellStyle name="normální 79 11 3 3" xfId="1498"/>
    <cellStyle name="normální 79 11_popisovník 75Kxxx_Brno_1.3.2010" xfId="1499"/>
    <cellStyle name="normální 79 12" xfId="1500"/>
    <cellStyle name="normální 79 12 2" xfId="1501"/>
    <cellStyle name="normální 79 12 3" xfId="1502"/>
    <cellStyle name="normální 79 12 3 2" xfId="1503"/>
    <cellStyle name="normální 79 12 3 3" xfId="1504"/>
    <cellStyle name="normální 79 12_popisovník 75Kxxx_Brno_1.3.2010" xfId="1505"/>
    <cellStyle name="normální 79 13" xfId="1506"/>
    <cellStyle name="normální 79 13 2" xfId="1507"/>
    <cellStyle name="normální 79 13 3" xfId="1508"/>
    <cellStyle name="normální 79 13 3 2" xfId="1509"/>
    <cellStyle name="normální 79 13 3 3" xfId="1510"/>
    <cellStyle name="normální 79 13_popisovník 75Kxxx_Brno_1.3.2010" xfId="1511"/>
    <cellStyle name="normální 79 14" xfId="1512"/>
    <cellStyle name="normální 79 14 2" xfId="1513"/>
    <cellStyle name="normální 79 14 3" xfId="1514"/>
    <cellStyle name="normální 79 14 3 2" xfId="1515"/>
    <cellStyle name="normální 79 14 3 3" xfId="1516"/>
    <cellStyle name="normální 79 14_popisovník 75Kxxx_Brno_1.3.2010" xfId="1517"/>
    <cellStyle name="normální 79 15" xfId="1518"/>
    <cellStyle name="normální 79 15 2" xfId="1519"/>
    <cellStyle name="normální 79 15 3" xfId="1520"/>
    <cellStyle name="normální 79 15 3 2" xfId="1521"/>
    <cellStyle name="normální 79 15 3 3" xfId="1522"/>
    <cellStyle name="normální 79 15_popisovník 75Kxxx_Brno_1.3.2010" xfId="1523"/>
    <cellStyle name="normální 79 16" xfId="1524"/>
    <cellStyle name="normální 79 16 2" xfId="1525"/>
    <cellStyle name="normální 79 16 3" xfId="1526"/>
    <cellStyle name="normální 79 16 3 2" xfId="1527"/>
    <cellStyle name="normální 79 16 3 3" xfId="1528"/>
    <cellStyle name="normální 79 16_popisovník 75Kxxx_Brno_1.3.2010" xfId="1529"/>
    <cellStyle name="normální 79 17" xfId="1530"/>
    <cellStyle name="normální 79 17 2" xfId="1531"/>
    <cellStyle name="normální 79 17 3" xfId="1532"/>
    <cellStyle name="normální 79 17 3 2" xfId="1533"/>
    <cellStyle name="normální 79 17 3 3" xfId="1534"/>
    <cellStyle name="normální 79 17_popisovník 75Kxxx_Brno_1.3.2010" xfId="1535"/>
    <cellStyle name="normální 79 18" xfId="1536"/>
    <cellStyle name="normální 79 18 2" xfId="1537"/>
    <cellStyle name="normální 79 18 3" xfId="1538"/>
    <cellStyle name="normální 79 18 3 2" xfId="1539"/>
    <cellStyle name="normální 79 18 3 3" xfId="1540"/>
    <cellStyle name="normální 79 18_popisovník 75Kxxx_Brno_1.3.2010" xfId="1541"/>
    <cellStyle name="normální 79 19" xfId="1542"/>
    <cellStyle name="normální 79 19 2" xfId="1543"/>
    <cellStyle name="normální 79 19 3" xfId="1544"/>
    <cellStyle name="normální 79 19 3 2" xfId="1545"/>
    <cellStyle name="normální 79 19 3 3" xfId="1546"/>
    <cellStyle name="normální 79 19_popisovník 75Kxxx_Brno_1.3.2010" xfId="1547"/>
    <cellStyle name="normální 79 2" xfId="1548"/>
    <cellStyle name="normální 79 2 2" xfId="1549"/>
    <cellStyle name="normální 79 2 3" xfId="1550"/>
    <cellStyle name="normální 79 2 3 2" xfId="1551"/>
    <cellStyle name="normální 79 2 3 3" xfId="1552"/>
    <cellStyle name="normální 79 2_popisovník 75Kxxx_Brno_1.3.2010" xfId="1553"/>
    <cellStyle name="normální 79 20" xfId="1554"/>
    <cellStyle name="normální 79 20 2" xfId="1555"/>
    <cellStyle name="normální 79 20 3" xfId="1556"/>
    <cellStyle name="normální 79 20 3 2" xfId="1557"/>
    <cellStyle name="normální 79 20 3 3" xfId="1558"/>
    <cellStyle name="normální 79 20_popisovník 75Kxxx_Brno_1.3.2010" xfId="1559"/>
    <cellStyle name="normální 79 21" xfId="1560"/>
    <cellStyle name="normální 79 21 2" xfId="1561"/>
    <cellStyle name="normální 79 21 3" xfId="1562"/>
    <cellStyle name="normální 79 21 3 2" xfId="1563"/>
    <cellStyle name="normální 79 21 3 3" xfId="1564"/>
    <cellStyle name="normální 79 21_popisovník 75Kxxx_Brno_1.3.2010" xfId="1565"/>
    <cellStyle name="normální 79 22" xfId="1566"/>
    <cellStyle name="normální 79 22 2" xfId="1567"/>
    <cellStyle name="normální 79 22 3" xfId="1568"/>
    <cellStyle name="normální 79 22 3 2" xfId="1569"/>
    <cellStyle name="normální 79 22 3 3" xfId="1570"/>
    <cellStyle name="normální 79 22_popisovník 75Kxxx_Brno_1.3.2010" xfId="1571"/>
    <cellStyle name="normální 79 23" xfId="1572"/>
    <cellStyle name="normální 79 24" xfId="1573"/>
    <cellStyle name="normální 79 24 2" xfId="1574"/>
    <cellStyle name="normální 79 24 3" xfId="1575"/>
    <cellStyle name="normální 79 3" xfId="1576"/>
    <cellStyle name="normální 79 3 2" xfId="1577"/>
    <cellStyle name="normální 79 3 3" xfId="1578"/>
    <cellStyle name="normální 79 3 3 2" xfId="1579"/>
    <cellStyle name="normální 79 3 3 3" xfId="1580"/>
    <cellStyle name="normální 79 3_popisovník 75Kxxx_Brno_1.3.2010" xfId="1581"/>
    <cellStyle name="normální 79 4" xfId="1582"/>
    <cellStyle name="normální 79 4 2" xfId="1583"/>
    <cellStyle name="normální 79 4 3" xfId="1584"/>
    <cellStyle name="normální 79 4 3 2" xfId="1585"/>
    <cellStyle name="normální 79 4 3 3" xfId="1586"/>
    <cellStyle name="normální 79 4_popisovník 75Kxxx_Brno_1.3.2010" xfId="1587"/>
    <cellStyle name="normální 79 5" xfId="1588"/>
    <cellStyle name="normální 79 5 2" xfId="1589"/>
    <cellStyle name="normální 79 5 3" xfId="1590"/>
    <cellStyle name="normální 79 5 3 2" xfId="1591"/>
    <cellStyle name="normální 79 5 3 3" xfId="1592"/>
    <cellStyle name="normální 79 5_popisovník 75Kxxx_Brno_1.3.2010" xfId="1593"/>
    <cellStyle name="normální 79 6" xfId="1594"/>
    <cellStyle name="normální 79 6 2" xfId="1595"/>
    <cellStyle name="normální 79 6 3" xfId="1596"/>
    <cellStyle name="normální 79 6 3 2" xfId="1597"/>
    <cellStyle name="normální 79 6 3 3" xfId="1598"/>
    <cellStyle name="normální 79 6_popisovník 75Kxxx_Brno_1.3.2010" xfId="1599"/>
    <cellStyle name="normální 79 7" xfId="1600"/>
    <cellStyle name="normální 79 7 2" xfId="1601"/>
    <cellStyle name="normální 79 7 3" xfId="1602"/>
    <cellStyle name="normální 79 7 3 2" xfId="1603"/>
    <cellStyle name="normální 79 7 3 3" xfId="1604"/>
    <cellStyle name="normální 79 7_popisovník 75Kxxx_Brno_1.3.2010" xfId="1605"/>
    <cellStyle name="normální 79 8" xfId="1606"/>
    <cellStyle name="normální 79 8 2" xfId="1607"/>
    <cellStyle name="normální 79 8 3" xfId="1608"/>
    <cellStyle name="normální 79 8 3 2" xfId="1609"/>
    <cellStyle name="normální 79 8 3 3" xfId="1610"/>
    <cellStyle name="normální 79 8_popisovník 75Kxxx_Brno_1.3.2010" xfId="1611"/>
    <cellStyle name="normální 79 9" xfId="1612"/>
    <cellStyle name="normální 79 9 2" xfId="1613"/>
    <cellStyle name="normální 79 9 3" xfId="1614"/>
    <cellStyle name="normální 79 9 3 2" xfId="1615"/>
    <cellStyle name="normální 79 9 3 3" xfId="1616"/>
    <cellStyle name="normální 79 9_popisovník 75Kxxx_Brno_1.3.2010" xfId="1617"/>
    <cellStyle name="normální 79_popisovník 75Kxxx_Brno_1.3.2010" xfId="1618"/>
    <cellStyle name="normální 8" xfId="1619"/>
    <cellStyle name="normální 8 2" xfId="1620"/>
    <cellStyle name="normální 8 3" xfId="1621"/>
    <cellStyle name="normální 8 4" xfId="1622"/>
    <cellStyle name="normální 8 5" xfId="1623"/>
    <cellStyle name="Normální 8_formulář 5 -pol.rozp" xfId="1624"/>
    <cellStyle name="normální 80" xfId="1625"/>
    <cellStyle name="normální 80 2" xfId="1626"/>
    <cellStyle name="normální 80 2 2" xfId="1627"/>
    <cellStyle name="normální 80 2 3" xfId="1628"/>
    <cellStyle name="normální 81" xfId="1629"/>
    <cellStyle name="normální 81 2" xfId="1630"/>
    <cellStyle name="normální 81 2 2" xfId="1631"/>
    <cellStyle name="normální 81 2 3" xfId="1632"/>
    <cellStyle name="normální 82" xfId="1633"/>
    <cellStyle name="normální 83" xfId="1634"/>
    <cellStyle name="normální 84" xfId="1635"/>
    <cellStyle name="normální 84 10" xfId="1636"/>
    <cellStyle name="normální 84 11" xfId="1637"/>
    <cellStyle name="normální 84 12" xfId="1638"/>
    <cellStyle name="normální 84 13" xfId="1639"/>
    <cellStyle name="normální 84 14" xfId="1640"/>
    <cellStyle name="normální 84 15" xfId="1641"/>
    <cellStyle name="normální 84 16" xfId="1642"/>
    <cellStyle name="normální 84 17" xfId="1643"/>
    <cellStyle name="normální 84 18" xfId="1644"/>
    <cellStyle name="normální 84 19" xfId="1645"/>
    <cellStyle name="normální 84 2" xfId="1646"/>
    <cellStyle name="normální 84 20" xfId="1647"/>
    <cellStyle name="normální 84 21" xfId="1648"/>
    <cellStyle name="normální 84 22" xfId="1649"/>
    <cellStyle name="normální 84 3" xfId="1650"/>
    <cellStyle name="normální 84 4" xfId="1651"/>
    <cellStyle name="normální 84 5" xfId="1652"/>
    <cellStyle name="normální 84 6" xfId="1653"/>
    <cellStyle name="normální 84 7" xfId="1654"/>
    <cellStyle name="normální 84 8" xfId="1655"/>
    <cellStyle name="normální 84 9" xfId="1656"/>
    <cellStyle name="normální 85" xfId="1657"/>
    <cellStyle name="normální 85 10" xfId="1658"/>
    <cellStyle name="normální 85 11" xfId="1659"/>
    <cellStyle name="normální 85 12" xfId="1660"/>
    <cellStyle name="normální 85 13" xfId="1661"/>
    <cellStyle name="normální 85 14" xfId="1662"/>
    <cellStyle name="normální 85 15" xfId="1663"/>
    <cellStyle name="normální 85 16" xfId="1664"/>
    <cellStyle name="normální 85 17" xfId="1665"/>
    <cellStyle name="normální 85 18" xfId="1666"/>
    <cellStyle name="normální 85 19" xfId="1667"/>
    <cellStyle name="normální 85 2" xfId="1668"/>
    <cellStyle name="normální 85 20" xfId="1669"/>
    <cellStyle name="normální 85 21" xfId="1670"/>
    <cellStyle name="normální 85 22" xfId="1671"/>
    <cellStyle name="normální 85 23" xfId="1672"/>
    <cellStyle name="normální 85 3" xfId="1673"/>
    <cellStyle name="normální 85 4" xfId="1674"/>
    <cellStyle name="normální 85 5" xfId="1675"/>
    <cellStyle name="normální 85 6" xfId="1676"/>
    <cellStyle name="normální 85 7" xfId="1677"/>
    <cellStyle name="normální 85 8" xfId="1678"/>
    <cellStyle name="normální 85 9" xfId="1679"/>
    <cellStyle name="normální 86" xfId="1680"/>
    <cellStyle name="normální 86 10" xfId="1681"/>
    <cellStyle name="normální 86 11" xfId="1682"/>
    <cellStyle name="normální 86 12" xfId="1683"/>
    <cellStyle name="normální 86 13" xfId="1684"/>
    <cellStyle name="normální 86 14" xfId="1685"/>
    <cellStyle name="normální 86 15" xfId="1686"/>
    <cellStyle name="normální 86 16" xfId="1687"/>
    <cellStyle name="normální 86 17" xfId="1688"/>
    <cellStyle name="normální 86 18" xfId="1689"/>
    <cellStyle name="normální 86 19" xfId="1690"/>
    <cellStyle name="normální 86 2" xfId="1691"/>
    <cellStyle name="normální 86 20" xfId="1692"/>
    <cellStyle name="normální 86 21" xfId="1693"/>
    <cellStyle name="normální 86 22" xfId="1694"/>
    <cellStyle name="normální 86 3" xfId="1695"/>
    <cellStyle name="normální 86 4" xfId="1696"/>
    <cellStyle name="normální 86 5" xfId="1697"/>
    <cellStyle name="normální 86 6" xfId="1698"/>
    <cellStyle name="normální 86 7" xfId="1699"/>
    <cellStyle name="normální 86 8" xfId="1700"/>
    <cellStyle name="normální 86 9" xfId="1701"/>
    <cellStyle name="normální 87" xfId="1702"/>
    <cellStyle name="normální 87 10" xfId="1703"/>
    <cellStyle name="normální 87 11" xfId="1704"/>
    <cellStyle name="normální 87 12" xfId="1705"/>
    <cellStyle name="normální 87 13" xfId="1706"/>
    <cellStyle name="normální 87 14" xfId="1707"/>
    <cellStyle name="normální 87 15" xfId="1708"/>
    <cellStyle name="normální 87 16" xfId="1709"/>
    <cellStyle name="normální 87 17" xfId="1710"/>
    <cellStyle name="normální 87 18" xfId="1711"/>
    <cellStyle name="normální 87 19" xfId="1712"/>
    <cellStyle name="normální 87 2" xfId="1713"/>
    <cellStyle name="normální 87 20" xfId="1714"/>
    <cellStyle name="normální 87 21" xfId="1715"/>
    <cellStyle name="normální 87 22" xfId="1716"/>
    <cellStyle name="normální 87 3" xfId="1717"/>
    <cellStyle name="normální 87 4" xfId="1718"/>
    <cellStyle name="normální 87 5" xfId="1719"/>
    <cellStyle name="normální 87 6" xfId="1720"/>
    <cellStyle name="normální 87 7" xfId="1721"/>
    <cellStyle name="normální 87 8" xfId="1722"/>
    <cellStyle name="normální 87 9" xfId="1723"/>
    <cellStyle name="normální 88" xfId="1724"/>
    <cellStyle name="normální 88 10" xfId="1725"/>
    <cellStyle name="normální 88 11" xfId="1726"/>
    <cellStyle name="normální 88 12" xfId="1727"/>
    <cellStyle name="normální 88 13" xfId="1728"/>
    <cellStyle name="normální 88 14" xfId="1729"/>
    <cellStyle name="normální 88 15" xfId="1730"/>
    <cellStyle name="normální 88 16" xfId="1731"/>
    <cellStyle name="normální 88 17" xfId="1732"/>
    <cellStyle name="normální 88 18" xfId="1733"/>
    <cellStyle name="normální 88 19" xfId="1734"/>
    <cellStyle name="normální 88 2" xfId="1735"/>
    <cellStyle name="normální 88 20" xfId="1736"/>
    <cellStyle name="normální 88 21" xfId="1737"/>
    <cellStyle name="normální 88 22" xfId="1738"/>
    <cellStyle name="normální 88 3" xfId="1739"/>
    <cellStyle name="normální 88 4" xfId="1740"/>
    <cellStyle name="normální 88 5" xfId="1741"/>
    <cellStyle name="normální 88 6" xfId="1742"/>
    <cellStyle name="normální 88 7" xfId="1743"/>
    <cellStyle name="normální 88 8" xfId="1744"/>
    <cellStyle name="normální 88 9" xfId="1745"/>
    <cellStyle name="normální 89" xfId="1746"/>
    <cellStyle name="normální 89 10" xfId="1747"/>
    <cellStyle name="normální 89 11" xfId="1748"/>
    <cellStyle name="normální 89 12" xfId="1749"/>
    <cellStyle name="normální 89 13" xfId="1750"/>
    <cellStyle name="normální 89 14" xfId="1751"/>
    <cellStyle name="normální 89 15" xfId="1752"/>
    <cellStyle name="normální 89 16" xfId="1753"/>
    <cellStyle name="normální 89 17" xfId="1754"/>
    <cellStyle name="normální 89 18" xfId="1755"/>
    <cellStyle name="normální 89 19" xfId="1756"/>
    <cellStyle name="normální 89 2" xfId="1757"/>
    <cellStyle name="normální 89 20" xfId="1758"/>
    <cellStyle name="normální 89 21" xfId="1759"/>
    <cellStyle name="normální 89 22" xfId="1760"/>
    <cellStyle name="normální 89 3" xfId="1761"/>
    <cellStyle name="normální 89 4" xfId="1762"/>
    <cellStyle name="normální 89 5" xfId="1763"/>
    <cellStyle name="normální 89 6" xfId="1764"/>
    <cellStyle name="normální 89 7" xfId="1765"/>
    <cellStyle name="normální 89 8" xfId="1766"/>
    <cellStyle name="normální 89 9" xfId="1767"/>
    <cellStyle name="normální 9" xfId="1768"/>
    <cellStyle name="normální 9 2" xfId="1769"/>
    <cellStyle name="normální 9 3" xfId="1770"/>
    <cellStyle name="normální 9 4" xfId="1771"/>
    <cellStyle name="normální 9 5" xfId="1772"/>
    <cellStyle name="normální 9 5 2" xfId="1773"/>
    <cellStyle name="normální 9 5 3" xfId="1774"/>
    <cellStyle name="Normální 9_formulář 5 -pol.rozp" xfId="1775"/>
    <cellStyle name="normální 90" xfId="1776"/>
    <cellStyle name="normální 90 10" xfId="1777"/>
    <cellStyle name="normální 90 11" xfId="1778"/>
    <cellStyle name="normální 90 12" xfId="1779"/>
    <cellStyle name="normální 90 13" xfId="1780"/>
    <cellStyle name="normální 90 14" xfId="1781"/>
    <cellStyle name="normální 90 15" xfId="1782"/>
    <cellStyle name="normální 90 16" xfId="1783"/>
    <cellStyle name="normální 90 17" xfId="1784"/>
    <cellStyle name="normální 90 18" xfId="1785"/>
    <cellStyle name="normální 90 19" xfId="1786"/>
    <cellStyle name="normální 90 2" xfId="1787"/>
    <cellStyle name="normální 90 20" xfId="1788"/>
    <cellStyle name="normální 90 21" xfId="1789"/>
    <cellStyle name="normální 90 22" xfId="1790"/>
    <cellStyle name="normální 90 3" xfId="1791"/>
    <cellStyle name="normální 90 4" xfId="1792"/>
    <cellStyle name="normální 90 5" xfId="1793"/>
    <cellStyle name="normální 90 6" xfId="1794"/>
    <cellStyle name="normální 90 7" xfId="1795"/>
    <cellStyle name="normální 90 8" xfId="1796"/>
    <cellStyle name="normální 90 9" xfId="1797"/>
    <cellStyle name="normální 91" xfId="1798"/>
    <cellStyle name="normální 91 10" xfId="1799"/>
    <cellStyle name="normální 91 11" xfId="1800"/>
    <cellStyle name="normální 91 12" xfId="1801"/>
    <cellStyle name="normální 91 13" xfId="1802"/>
    <cellStyle name="normální 91 14" xfId="1803"/>
    <cellStyle name="normální 91 15" xfId="1804"/>
    <cellStyle name="normální 91 16" xfId="1805"/>
    <cellStyle name="normální 91 17" xfId="1806"/>
    <cellStyle name="normální 91 18" xfId="1807"/>
    <cellStyle name="normální 91 19" xfId="1808"/>
    <cellStyle name="normální 91 2" xfId="1809"/>
    <cellStyle name="normální 91 20" xfId="1810"/>
    <cellStyle name="normální 91 21" xfId="1811"/>
    <cellStyle name="normální 91 22" xfId="1812"/>
    <cellStyle name="normální 91 3" xfId="1813"/>
    <cellStyle name="normální 91 4" xfId="1814"/>
    <cellStyle name="normální 91 5" xfId="1815"/>
    <cellStyle name="normální 91 6" xfId="1816"/>
    <cellStyle name="normální 91 7" xfId="1817"/>
    <cellStyle name="normální 91 8" xfId="1818"/>
    <cellStyle name="normální 91 9" xfId="1819"/>
    <cellStyle name="normální 92" xfId="1820"/>
    <cellStyle name="normální 92 10" xfId="1821"/>
    <cellStyle name="normální 92 11" xfId="1822"/>
    <cellStyle name="normální 92 12" xfId="1823"/>
    <cellStyle name="normální 92 13" xfId="1824"/>
    <cellStyle name="normální 92 14" xfId="1825"/>
    <cellStyle name="normální 92 15" xfId="1826"/>
    <cellStyle name="normální 92 16" xfId="1827"/>
    <cellStyle name="normální 92 17" xfId="1828"/>
    <cellStyle name="normální 92 18" xfId="1829"/>
    <cellStyle name="normální 92 19" xfId="1830"/>
    <cellStyle name="normální 92 2" xfId="1831"/>
    <cellStyle name="normální 92 20" xfId="1832"/>
    <cellStyle name="normální 92 21" xfId="1833"/>
    <cellStyle name="normální 92 22" xfId="1834"/>
    <cellStyle name="normální 92 3" xfId="1835"/>
    <cellStyle name="normální 92 4" xfId="1836"/>
    <cellStyle name="normální 92 5" xfId="1837"/>
    <cellStyle name="normální 92 6" xfId="1838"/>
    <cellStyle name="normální 92 7" xfId="1839"/>
    <cellStyle name="normální 92 8" xfId="1840"/>
    <cellStyle name="normální 92 9" xfId="1841"/>
    <cellStyle name="normální 93" xfId="1842"/>
    <cellStyle name="normální 93 10" xfId="1843"/>
    <cellStyle name="normální 93 11" xfId="1844"/>
    <cellStyle name="normální 93 12" xfId="1845"/>
    <cellStyle name="normální 93 13" xfId="1846"/>
    <cellStyle name="normální 93 14" xfId="1847"/>
    <cellStyle name="normální 93 15" xfId="1848"/>
    <cellStyle name="normální 93 16" xfId="1849"/>
    <cellStyle name="normální 93 17" xfId="1850"/>
    <cellStyle name="normální 93 18" xfId="1851"/>
    <cellStyle name="normální 93 19" xfId="1852"/>
    <cellStyle name="normální 93 2" xfId="1853"/>
    <cellStyle name="normální 93 20" xfId="1854"/>
    <cellStyle name="normální 93 21" xfId="1855"/>
    <cellStyle name="normální 93 22" xfId="1856"/>
    <cellStyle name="normální 93 3" xfId="1857"/>
    <cellStyle name="normální 93 4" xfId="1858"/>
    <cellStyle name="normální 93 5" xfId="1859"/>
    <cellStyle name="normální 93 6" xfId="1860"/>
    <cellStyle name="normální 93 7" xfId="1861"/>
    <cellStyle name="normální 93 8" xfId="1862"/>
    <cellStyle name="normální 93 9" xfId="1863"/>
    <cellStyle name="normální 94" xfId="1864"/>
    <cellStyle name="normální 94 10" xfId="1865"/>
    <cellStyle name="normální 94 11" xfId="1866"/>
    <cellStyle name="normální 94 12" xfId="1867"/>
    <cellStyle name="normální 94 13" xfId="1868"/>
    <cellStyle name="normální 94 14" xfId="1869"/>
    <cellStyle name="normální 94 15" xfId="1870"/>
    <cellStyle name="normální 94 16" xfId="1871"/>
    <cellStyle name="normální 94 17" xfId="1872"/>
    <cellStyle name="normální 94 18" xfId="1873"/>
    <cellStyle name="normální 94 19" xfId="1874"/>
    <cellStyle name="normální 94 2" xfId="1875"/>
    <cellStyle name="normální 94 20" xfId="1876"/>
    <cellStyle name="normální 94 21" xfId="1877"/>
    <cellStyle name="normální 94 22" xfId="1878"/>
    <cellStyle name="normální 94 3" xfId="1879"/>
    <cellStyle name="normální 94 4" xfId="1880"/>
    <cellStyle name="normální 94 5" xfId="1881"/>
    <cellStyle name="normální 94 6" xfId="1882"/>
    <cellStyle name="normální 94 7" xfId="1883"/>
    <cellStyle name="normální 94 8" xfId="1884"/>
    <cellStyle name="normální 94 9" xfId="1885"/>
    <cellStyle name="normální 95" xfId="1886"/>
    <cellStyle name="normální 95 10" xfId="1887"/>
    <cellStyle name="normální 95 11" xfId="1888"/>
    <cellStyle name="normální 95 12" xfId="1889"/>
    <cellStyle name="normální 95 13" xfId="1890"/>
    <cellStyle name="normální 95 14" xfId="1891"/>
    <cellStyle name="normální 95 15" xfId="1892"/>
    <cellStyle name="normální 95 16" xfId="1893"/>
    <cellStyle name="normální 95 17" xfId="1894"/>
    <cellStyle name="normální 95 18" xfId="1895"/>
    <cellStyle name="normální 95 19" xfId="1896"/>
    <cellStyle name="normální 95 2" xfId="1897"/>
    <cellStyle name="normální 95 20" xfId="1898"/>
    <cellStyle name="normální 95 21" xfId="1899"/>
    <cellStyle name="normální 95 22" xfId="1900"/>
    <cellStyle name="normální 95 3" xfId="1901"/>
    <cellStyle name="normální 95 4" xfId="1902"/>
    <cellStyle name="normální 95 5" xfId="1903"/>
    <cellStyle name="normální 95 6" xfId="1904"/>
    <cellStyle name="normální 95 7" xfId="1905"/>
    <cellStyle name="normální 95 8" xfId="1906"/>
    <cellStyle name="normální 95 9" xfId="1907"/>
    <cellStyle name="normální 96" xfId="1908"/>
    <cellStyle name="normální 97" xfId="1909"/>
    <cellStyle name="normální 98" xfId="1910"/>
    <cellStyle name="normální 98 10" xfId="1911"/>
    <cellStyle name="normální 98 11" xfId="1912"/>
    <cellStyle name="normální 98 12" xfId="1913"/>
    <cellStyle name="normální 98 13" xfId="1914"/>
    <cellStyle name="normální 98 14" xfId="1915"/>
    <cellStyle name="normální 98 15" xfId="1916"/>
    <cellStyle name="normální 98 16" xfId="1917"/>
    <cellStyle name="normální 98 17" xfId="1918"/>
    <cellStyle name="normální 98 18" xfId="1919"/>
    <cellStyle name="normální 98 19" xfId="1920"/>
    <cellStyle name="normální 98 2" xfId="1921"/>
    <cellStyle name="normální 98 20" xfId="1922"/>
    <cellStyle name="normální 98 21" xfId="1923"/>
    <cellStyle name="normální 98 22" xfId="1924"/>
    <cellStyle name="normální 98 3" xfId="1925"/>
    <cellStyle name="normální 98 4" xfId="1926"/>
    <cellStyle name="normální 98 5" xfId="1927"/>
    <cellStyle name="normální 98 6" xfId="1928"/>
    <cellStyle name="normální 98 7" xfId="1929"/>
    <cellStyle name="normální 98 8" xfId="1930"/>
    <cellStyle name="normální 98 9" xfId="1931"/>
    <cellStyle name="normální 99" xfId="1932"/>
    <cellStyle name="normální 99 10" xfId="1933"/>
    <cellStyle name="normální 99 11" xfId="1934"/>
    <cellStyle name="normální 99 12" xfId="1935"/>
    <cellStyle name="normální 99 13" xfId="1936"/>
    <cellStyle name="normální 99 14" xfId="1937"/>
    <cellStyle name="normální 99 15" xfId="1938"/>
    <cellStyle name="normální 99 16" xfId="1939"/>
    <cellStyle name="normální 99 17" xfId="1940"/>
    <cellStyle name="normální 99 18" xfId="1941"/>
    <cellStyle name="normální 99 19" xfId="1942"/>
    <cellStyle name="normální 99 2" xfId="1943"/>
    <cellStyle name="normální 99 20" xfId="1944"/>
    <cellStyle name="normální 99 21" xfId="1945"/>
    <cellStyle name="normální 99 22" xfId="1946"/>
    <cellStyle name="normální 99 3" xfId="1947"/>
    <cellStyle name="normální 99 4" xfId="1948"/>
    <cellStyle name="normální 99 5" xfId="1949"/>
    <cellStyle name="normální 99 6" xfId="1950"/>
    <cellStyle name="normální 99 7" xfId="1951"/>
    <cellStyle name="normální 99 8" xfId="1952"/>
    <cellStyle name="normální 99 9" xfId="1953"/>
    <cellStyle name="Note" xfId="1954"/>
    <cellStyle name="Output" xfId="1955"/>
    <cellStyle name="Poznámka 10" xfId="1956"/>
    <cellStyle name="Poznámka 10 2" xfId="1957"/>
    <cellStyle name="Poznámka 10 3" xfId="1958"/>
    <cellStyle name="Poznámka 10 3 2" xfId="1959"/>
    <cellStyle name="Poznámka 10 3 3" xfId="1960"/>
    <cellStyle name="Poznámka 11" xfId="1961"/>
    <cellStyle name="Poznámka 11 2" xfId="1962"/>
    <cellStyle name="Poznámka 11 3" xfId="1963"/>
    <cellStyle name="Poznámka 11 3 2" xfId="1964"/>
    <cellStyle name="Poznámka 11 3 3" xfId="1965"/>
    <cellStyle name="Poznámka 12" xfId="1966"/>
    <cellStyle name="Poznámka 12 2" xfId="1967"/>
    <cellStyle name="Poznámka 12 3" xfId="1968"/>
    <cellStyle name="Poznámka 12 3 2" xfId="1969"/>
    <cellStyle name="Poznámka 12 3 3" xfId="1970"/>
    <cellStyle name="Poznámka 13" xfId="1971"/>
    <cellStyle name="Poznámka 13 2" xfId="1972"/>
    <cellStyle name="Poznámka 13 2 2" xfId="1973"/>
    <cellStyle name="Poznámka 13 2 3" xfId="1974"/>
    <cellStyle name="Poznámka 2" xfId="1975"/>
    <cellStyle name="Poznámka 2 10" xfId="1976"/>
    <cellStyle name="Poznámka 2 11" xfId="1977"/>
    <cellStyle name="Poznámka 2 12" xfId="1978"/>
    <cellStyle name="Poznámka 2 12 2" xfId="1979"/>
    <cellStyle name="Poznámka 2 12 2 2" xfId="1980"/>
    <cellStyle name="Poznámka 2 12 2 3" xfId="1981"/>
    <cellStyle name="Poznámka 2 13" xfId="1982"/>
    <cellStyle name="Poznámka 2 2" xfId="1983"/>
    <cellStyle name="Poznámka 2 2 2" xfId="1984"/>
    <cellStyle name="Poznámka 2 2 2 2" xfId="1985"/>
    <cellStyle name="Poznámka 2 2 2 3" xfId="1986"/>
    <cellStyle name="Poznámka 2 2 2 4" xfId="1987"/>
    <cellStyle name="Poznámka 2 2 2 5" xfId="1988"/>
    <cellStyle name="Poznámka 2 2 2 5 2" xfId="1989"/>
    <cellStyle name="Poznámka 2 2 2 5 3" xfId="1990"/>
    <cellStyle name="Poznámka 2 2 3" xfId="1991"/>
    <cellStyle name="Poznámka 2 2 3 2" xfId="1992"/>
    <cellStyle name="Poznámka 2 2 3 3" xfId="1993"/>
    <cellStyle name="Poznámka 2 2 3 3 2" xfId="1994"/>
    <cellStyle name="Poznámka 2 2 3 3 3" xfId="1995"/>
    <cellStyle name="Poznámka 2 2 4" xfId="1996"/>
    <cellStyle name="Poznámka 2 2 4 2" xfId="1997"/>
    <cellStyle name="Poznámka 2 2 4 3" xfId="1998"/>
    <cellStyle name="Poznámka 2 2 4 3 2" xfId="1999"/>
    <cellStyle name="Poznámka 2 2 4 3 3" xfId="2000"/>
    <cellStyle name="Poznámka 2 3" xfId="2001"/>
    <cellStyle name="Poznámka 2 4" xfId="2002"/>
    <cellStyle name="Poznámka 2 5" xfId="2003"/>
    <cellStyle name="Poznámka 2 6" xfId="2004"/>
    <cellStyle name="Poznámka 2 7" xfId="2005"/>
    <cellStyle name="Poznámka 2 8" xfId="2006"/>
    <cellStyle name="Poznámka 2 9" xfId="2007"/>
    <cellStyle name="Poznámka 3" xfId="2008"/>
    <cellStyle name="Poznámka 3 2" xfId="2009"/>
    <cellStyle name="Poznámka 3 2 2" xfId="2010"/>
    <cellStyle name="Poznámka 3 3" xfId="2011"/>
    <cellStyle name="Poznámka 3 4" xfId="2012"/>
    <cellStyle name="Poznámka 3 5" xfId="2013"/>
    <cellStyle name="Poznámka 3 6" xfId="2014"/>
    <cellStyle name="Poznámka 4" xfId="2015"/>
    <cellStyle name="Poznámka 4 2" xfId="2016"/>
    <cellStyle name="Poznámka 4 2 2" xfId="2017"/>
    <cellStyle name="Poznámka 4 2 3" xfId="2018"/>
    <cellStyle name="Poznámka 4 2 4" xfId="2019"/>
    <cellStyle name="Poznámka 4 2 5" xfId="2020"/>
    <cellStyle name="Poznámka 4 2 5 2" xfId="2021"/>
    <cellStyle name="Poznámka 4 2 5 3" xfId="2022"/>
    <cellStyle name="Poznámka 4 3" xfId="2023"/>
    <cellStyle name="Poznámka 4 3 2" xfId="2024"/>
    <cellStyle name="Poznámka 4 3 3" xfId="2025"/>
    <cellStyle name="Poznámka 4 3 3 2" xfId="2026"/>
    <cellStyle name="Poznámka 4 3 3 3" xfId="2027"/>
    <cellStyle name="Poznámka 4 4" xfId="2028"/>
    <cellStyle name="Poznámka 4 4 2" xfId="2029"/>
    <cellStyle name="Poznámka 4 4 3" xfId="2030"/>
    <cellStyle name="Poznámka 4 4 3 2" xfId="2031"/>
    <cellStyle name="Poznámka 4 4 3 3" xfId="2032"/>
    <cellStyle name="Poznámka 4 5" xfId="2033"/>
    <cellStyle name="Poznámka 4 5 2" xfId="2034"/>
    <cellStyle name="Poznámka 4 5 3" xfId="2035"/>
    <cellStyle name="Poznámka 5" xfId="2036"/>
    <cellStyle name="Poznámka 5 2" xfId="2037"/>
    <cellStyle name="Poznámka 5 3" xfId="2038"/>
    <cellStyle name="Poznámka 5 4" xfId="2039"/>
    <cellStyle name="Poznámka 6" xfId="2040"/>
    <cellStyle name="Poznámka 6 2" xfId="2041"/>
    <cellStyle name="Poznámka 6 3" xfId="2042"/>
    <cellStyle name="Poznámka 6 4" xfId="2043"/>
    <cellStyle name="Poznámka 7" xfId="2044"/>
    <cellStyle name="Poznámka 7 2" xfId="2045"/>
    <cellStyle name="Poznámka 7 3" xfId="2046"/>
    <cellStyle name="Poznámka 7 4" xfId="2047"/>
    <cellStyle name="Poznámka 8" xfId="2048"/>
    <cellStyle name="Poznámka 8 2" xfId="2049"/>
    <cellStyle name="Poznámka 8 3" xfId="2050"/>
    <cellStyle name="Poznámka 8 4" xfId="2051"/>
    <cellStyle name="Poznámka 9" xfId="2052"/>
    <cellStyle name="Poznámka 9 2" xfId="2053"/>
    <cellStyle name="Poznámka 9 3" xfId="2054"/>
    <cellStyle name="Poznámka 9 4" xfId="2055"/>
    <cellStyle name="Poznámka 9 5" xfId="2056"/>
    <cellStyle name="Poznámka 9 5 2" xfId="2057"/>
    <cellStyle name="Poznámka 9 5 3" xfId="2058"/>
    <cellStyle name="procent 2" xfId="2059"/>
    <cellStyle name="Procenta 2" xfId="2060"/>
    <cellStyle name="Procenta 2 2" xfId="2061"/>
    <cellStyle name="Procenta 2 2 2" xfId="2062"/>
    <cellStyle name="Procenta 2 2 3" xfId="2063"/>
    <cellStyle name="Procenta 3" xfId="2064"/>
    <cellStyle name="Procenta 3 2" xfId="2065"/>
    <cellStyle name="Procenta 4" xfId="2066"/>
    <cellStyle name="Procenta 4 2" xfId="2067"/>
    <cellStyle name="Procenta 5" xfId="2068"/>
    <cellStyle name="Procenta 6" xfId="2069"/>
    <cellStyle name="Propojená buňka 2" xfId="2070"/>
    <cellStyle name="Propojená buňka 2 2" xfId="2071"/>
    <cellStyle name="Propojená buňka 2 3" xfId="2072"/>
    <cellStyle name="Propojená buňka 3" xfId="2073"/>
    <cellStyle name="Propojená buňka 3 2" xfId="2074"/>
    <cellStyle name="Propojená buňka 3 3" xfId="2075"/>
    <cellStyle name="Správně 2" xfId="2076"/>
    <cellStyle name="Správně 2 2" xfId="2077"/>
    <cellStyle name="Správně 2 3" xfId="2078"/>
    <cellStyle name="Správně 3" xfId="2079"/>
    <cellStyle name="Správně 3 2" xfId="2080"/>
    <cellStyle name="Správně 3 3" xfId="2081"/>
    <cellStyle name="Standard_Korrigierte_Preisliste_Druck_V2" xfId="2082"/>
    <cellStyle name="Styl 1" xfId="2083"/>
    <cellStyle name="Text upozornění 2" xfId="2084"/>
    <cellStyle name="Text upozornění 2 2" xfId="2085"/>
    <cellStyle name="Text upozornění 2 3" xfId="2086"/>
    <cellStyle name="Text upozornění 3" xfId="2087"/>
    <cellStyle name="Text upozornění 3 2" xfId="2088"/>
    <cellStyle name="Text upozornění 3 3" xfId="2089"/>
    <cellStyle name="Title" xfId="2090"/>
    <cellStyle name="Total" xfId="2091"/>
    <cellStyle name="Vstup 2" xfId="2092"/>
    <cellStyle name="Vstup 2 2" xfId="2093"/>
    <cellStyle name="Vstup 2 3" xfId="2094"/>
    <cellStyle name="Vstup 3" xfId="2095"/>
    <cellStyle name="Vstup 3 2" xfId="2096"/>
    <cellStyle name="Vstup 3 3" xfId="2097"/>
    <cellStyle name="Výpočet 2" xfId="2098"/>
    <cellStyle name="Výpočet 2 2" xfId="2099"/>
    <cellStyle name="Výpočet 2 2 2" xfId="2100"/>
    <cellStyle name="Výpočet 2 2 3" xfId="2101"/>
    <cellStyle name="Výpočet 2 2 4" xfId="2102"/>
    <cellStyle name="Výpočet 2 3" xfId="2103"/>
    <cellStyle name="Výpočet 2 4" xfId="2104"/>
    <cellStyle name="Výpočet 2 5" xfId="2105"/>
    <cellStyle name="Výpočet 3" xfId="2106"/>
    <cellStyle name="Výpočet 3 2" xfId="2107"/>
    <cellStyle name="Výpočet 3 2 2" xfId="2108"/>
    <cellStyle name="Výpočet 3 3" xfId="2109"/>
    <cellStyle name="Výpočet 4" xfId="2110"/>
    <cellStyle name="Výstup 2" xfId="2111"/>
    <cellStyle name="Výstup 2 2" xfId="2112"/>
    <cellStyle name="Výstup 2 2 2" xfId="2113"/>
    <cellStyle name="Výstup 2 2 3" xfId="2114"/>
    <cellStyle name="Výstup 2 2 4" xfId="2115"/>
    <cellStyle name="Výstup 2 3" xfId="2116"/>
    <cellStyle name="Výstup 2 4" xfId="2117"/>
    <cellStyle name="Výstup 2 5" xfId="2118"/>
    <cellStyle name="Výstup 3" xfId="2119"/>
    <cellStyle name="Výstup 3 2" xfId="2120"/>
    <cellStyle name="Výstup 3 2 2" xfId="2121"/>
    <cellStyle name="Výstup 3 3" xfId="2122"/>
    <cellStyle name="Výstup 4" xfId="2123"/>
    <cellStyle name="Vysvětlující text 2" xfId="2124"/>
    <cellStyle name="Vysvětlující text 2 2" xfId="2125"/>
    <cellStyle name="Vysvětlující text 2 3" xfId="2126"/>
    <cellStyle name="Vysvětlující text 3" xfId="2127"/>
    <cellStyle name="Vysvětlující text 3 2" xfId="2128"/>
    <cellStyle name="Vysvětlující text 3 3" xfId="2129"/>
    <cellStyle name="Warning Text" xfId="2130"/>
    <cellStyle name="Zvýraznění 1 2" xfId="2131"/>
    <cellStyle name="Zvýraznění 1 2 2" xfId="2132"/>
    <cellStyle name="Zvýraznění 1 2 2 2" xfId="2133"/>
    <cellStyle name="Zvýraznění 1 2 2 3" xfId="2134"/>
    <cellStyle name="Zvýraznění 1 2 2 4" xfId="2135"/>
    <cellStyle name="Zvýraznění 1 2 3" xfId="2136"/>
    <cellStyle name="Zvýraznění 1 2 4" xfId="2137"/>
    <cellStyle name="Zvýraznění 1 2 5" xfId="2138"/>
    <cellStyle name="Zvýraznění 1 3" xfId="2139"/>
    <cellStyle name="Zvýraznění 1 3 2" xfId="2140"/>
    <cellStyle name="Zvýraznění 1 3 2 2" xfId="2141"/>
    <cellStyle name="Zvýraznění 1 3 3" xfId="2142"/>
    <cellStyle name="Zvýraznění 1 4" xfId="2143"/>
    <cellStyle name="Zvýraznění 2 2" xfId="2144"/>
    <cellStyle name="Zvýraznění 2 2 2" xfId="2145"/>
    <cellStyle name="Zvýraznění 2 2 3" xfId="2146"/>
    <cellStyle name="Zvýraznění 2 3" xfId="2147"/>
    <cellStyle name="Zvýraznění 2 3 2" xfId="2148"/>
    <cellStyle name="Zvýraznění 2 3 3" xfId="2149"/>
    <cellStyle name="Zvýraznění 3 2" xfId="2150"/>
    <cellStyle name="Zvýraznění 3 2 2" xfId="2151"/>
    <cellStyle name="Zvýraznění 3 2 3" xfId="2152"/>
    <cellStyle name="Zvýraznění 3 3" xfId="2153"/>
    <cellStyle name="Zvýraznění 3 3 2" xfId="2154"/>
    <cellStyle name="Zvýraznění 3 3 3" xfId="2155"/>
    <cellStyle name="Zvýraznění 4 2" xfId="2156"/>
    <cellStyle name="Zvýraznění 4 2 2" xfId="2157"/>
    <cellStyle name="Zvýraznění 4 2 2 2" xfId="2158"/>
    <cellStyle name="Zvýraznění 4 2 2 3" xfId="2159"/>
    <cellStyle name="Zvýraznění 4 2 2 4" xfId="2160"/>
    <cellStyle name="Zvýraznění 4 2 3" xfId="2161"/>
    <cellStyle name="Zvýraznění 4 2 4" xfId="2162"/>
    <cellStyle name="Zvýraznění 4 2 5" xfId="2163"/>
    <cellStyle name="Zvýraznění 4 3" xfId="2164"/>
    <cellStyle name="Zvýraznění 4 3 2" xfId="2165"/>
    <cellStyle name="Zvýraznění 4 3 2 2" xfId="2166"/>
    <cellStyle name="Zvýraznění 4 3 3" xfId="2167"/>
    <cellStyle name="Zvýraznění 4 4" xfId="2168"/>
    <cellStyle name="Zvýraznění 5 2" xfId="2169"/>
    <cellStyle name="Zvýraznění 5 2 2" xfId="2170"/>
    <cellStyle name="Zvýraznění 5 2 3" xfId="2171"/>
    <cellStyle name="Zvýraznění 5 3" xfId="2172"/>
    <cellStyle name="Zvýraznění 5 3 2" xfId="2173"/>
    <cellStyle name="Zvýraznění 5 3 3" xfId="2174"/>
    <cellStyle name="Zvýraznění 6 2" xfId="2175"/>
    <cellStyle name="Zvýraznění 6 2 2" xfId="2176"/>
    <cellStyle name="Zvýraznění 6 2 3" xfId="2177"/>
    <cellStyle name="Zvýraznění 6 3" xfId="2178"/>
    <cellStyle name="Zvýraznění 6 3 2" xfId="2179"/>
    <cellStyle name="Zvýraznění 6 3 3" xfId="218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1610"/>
  <sheetViews>
    <sheetView showGridLines="0" tabSelected="1" view="pageBreakPreview" zoomScale="70" zoomScaleNormal="85" zoomScaleSheetLayoutView="70" workbookViewId="0">
      <pane ySplit="12" topLeftCell="A637" activePane="bottomLeft" state="frozen"/>
      <selection activeCell="B1" sqref="B1"/>
      <selection pane="bottomLeft" activeCell="F540" sqref="F54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5" t="s">
        <v>34</v>
      </c>
      <c r="C1" s="136"/>
      <c r="D1" s="136"/>
      <c r="E1" s="136"/>
      <c r="F1" s="136"/>
      <c r="G1" s="136"/>
      <c r="H1" s="136"/>
      <c r="I1" s="44"/>
      <c r="J1" s="45"/>
      <c r="K1" s="45"/>
      <c r="L1" s="46" t="str">
        <f>D3</f>
        <v>PS 10-02-01</v>
      </c>
    </row>
    <row r="2" spans="1:15" s="18" customFormat="1" ht="57" customHeight="1" thickTop="1" thickBot="1" x14ac:dyDescent="0.3">
      <c r="B2" s="137" t="s">
        <v>11</v>
      </c>
      <c r="C2" s="138"/>
      <c r="D2" s="50"/>
      <c r="E2" s="51"/>
      <c r="F2" s="75" t="s">
        <v>227</v>
      </c>
      <c r="G2" s="48"/>
      <c r="H2" s="49"/>
      <c r="I2" s="139" t="s">
        <v>27</v>
      </c>
      <c r="J2" s="140"/>
      <c r="K2" s="122">
        <f>SUMIFS(L:L,B:B,"SOUČET")</f>
        <v>0</v>
      </c>
      <c r="L2" s="123"/>
    </row>
    <row r="3" spans="1:15" s="18" customFormat="1" ht="42.75" customHeight="1" thickTop="1" thickBot="1" x14ac:dyDescent="0.3">
      <c r="B3" s="37" t="s">
        <v>33</v>
      </c>
      <c r="C3" s="38"/>
      <c r="D3" s="40" t="s">
        <v>230</v>
      </c>
      <c r="E3" s="39"/>
      <c r="F3" s="36" t="s">
        <v>231</v>
      </c>
      <c r="G3" s="52"/>
      <c r="H3" s="53"/>
      <c r="I3" s="63"/>
      <c r="J3" s="62"/>
      <c r="K3" s="124"/>
      <c r="L3" s="125"/>
    </row>
    <row r="4" spans="1:15" s="18" customFormat="1" ht="18" customHeight="1" thickTop="1" x14ac:dyDescent="0.25">
      <c r="B4" s="132" t="s">
        <v>20</v>
      </c>
      <c r="C4" s="121"/>
      <c r="D4" s="129"/>
      <c r="E4" s="99" t="s">
        <v>380</v>
      </c>
      <c r="F4" s="43" t="s">
        <v>381</v>
      </c>
      <c r="G4" s="41"/>
      <c r="H4" s="42"/>
      <c r="I4" s="133" t="s">
        <v>30</v>
      </c>
      <c r="J4" s="134"/>
      <c r="K4" s="2"/>
      <c r="L4" s="3"/>
    </row>
    <row r="5" spans="1:15" s="18" customFormat="1" ht="18" customHeight="1" x14ac:dyDescent="0.25">
      <c r="B5" s="16" t="s">
        <v>28</v>
      </c>
      <c r="C5" s="15"/>
      <c r="D5" s="15"/>
      <c r="E5" s="4" t="s">
        <v>29</v>
      </c>
      <c r="F5" s="126" t="str">
        <f>IF((E5="Stádium 2"),"  Dokumentace pro územní řízení - DUR",(IF((E5="Stádium 3"),"  Projektová dokumentace (DOS/DSP)","")))</f>
        <v xml:space="preserve">  Projektová dokumentace (DOS/DSP)</v>
      </c>
      <c r="G5" s="126"/>
      <c r="H5" s="127"/>
      <c r="I5" s="128" t="s">
        <v>22</v>
      </c>
      <c r="J5" s="129"/>
      <c r="K5" s="79" t="s">
        <v>228</v>
      </c>
      <c r="L5" s="56"/>
    </row>
    <row r="6" spans="1:15" s="18" customFormat="1" ht="18" customHeight="1" x14ac:dyDescent="0.2">
      <c r="B6" s="16" t="s">
        <v>19</v>
      </c>
      <c r="C6" s="15"/>
      <c r="D6" s="15"/>
      <c r="E6" s="5" t="s">
        <v>382</v>
      </c>
      <c r="F6" s="130"/>
      <c r="G6" s="130"/>
      <c r="H6" s="131"/>
      <c r="I6" s="128" t="s">
        <v>23</v>
      </c>
      <c r="J6" s="129"/>
      <c r="K6" s="79" t="s">
        <v>229</v>
      </c>
      <c r="L6" s="56"/>
      <c r="O6" s="60"/>
    </row>
    <row r="7" spans="1:15" s="18" customFormat="1" ht="18" customHeight="1" x14ac:dyDescent="0.2">
      <c r="B7" s="116" t="s">
        <v>24</v>
      </c>
      <c r="C7" s="107"/>
      <c r="D7" s="107"/>
      <c r="E7" s="6">
        <v>43405</v>
      </c>
      <c r="F7" s="117" t="s">
        <v>18</v>
      </c>
      <c r="G7" s="118"/>
      <c r="H7" s="119"/>
      <c r="I7" s="120" t="s">
        <v>26</v>
      </c>
      <c r="J7" s="121"/>
      <c r="K7" s="54">
        <v>2017</v>
      </c>
      <c r="L7" s="57"/>
      <c r="O7" s="61"/>
    </row>
    <row r="8" spans="1:15" s="18" customFormat="1" ht="19.5" customHeight="1" thickBot="1" x14ac:dyDescent="0.3">
      <c r="B8" s="102" t="s">
        <v>25</v>
      </c>
      <c r="C8" s="103"/>
      <c r="D8" s="103"/>
      <c r="E8" s="25">
        <v>44316</v>
      </c>
      <c r="F8" s="26" t="s">
        <v>37</v>
      </c>
      <c r="G8" s="104" t="s">
        <v>44</v>
      </c>
      <c r="H8" s="105"/>
      <c r="I8" s="106" t="s">
        <v>17</v>
      </c>
      <c r="J8" s="107"/>
      <c r="K8" s="55">
        <v>43210</v>
      </c>
      <c r="L8" s="58"/>
    </row>
    <row r="9" spans="1:15" s="18" customFormat="1" ht="9.75" customHeight="1" x14ac:dyDescent="0.25">
      <c r="B9" s="108" t="str">
        <f>F2</f>
        <v>Zvýšení traťové rychlosti v úseku Oldřichov u Duchcova - Bílina</v>
      </c>
      <c r="C9" s="109"/>
      <c r="D9" s="109"/>
      <c r="E9" s="109"/>
      <c r="F9" s="109"/>
      <c r="G9" s="109"/>
      <c r="H9" s="109"/>
      <c r="I9" s="109"/>
      <c r="J9" s="109"/>
      <c r="K9" s="27" t="str">
        <f>$I$5</f>
        <v>ISPROFIN:</v>
      </c>
      <c r="L9" s="59" t="str">
        <f>K5</f>
        <v>5423720012</v>
      </c>
    </row>
    <row r="10" spans="1:15" s="18" customFormat="1" ht="15" customHeight="1" x14ac:dyDescent="0.25">
      <c r="B10" s="110" t="s">
        <v>12</v>
      </c>
      <c r="C10" s="112" t="s">
        <v>0</v>
      </c>
      <c r="D10" s="112" t="s">
        <v>1</v>
      </c>
      <c r="E10" s="112" t="s">
        <v>13</v>
      </c>
      <c r="F10" s="114" t="s">
        <v>31</v>
      </c>
      <c r="G10" s="114" t="s">
        <v>2</v>
      </c>
      <c r="H10" s="114" t="s">
        <v>3</v>
      </c>
      <c r="I10" s="112" t="s">
        <v>14</v>
      </c>
      <c r="J10" s="112" t="s">
        <v>15</v>
      </c>
      <c r="K10" s="100" t="s">
        <v>4</v>
      </c>
      <c r="L10" s="101"/>
    </row>
    <row r="11" spans="1:15" s="18" customFormat="1" ht="15" customHeight="1" x14ac:dyDescent="0.25">
      <c r="B11" s="110"/>
      <c r="C11" s="112"/>
      <c r="D11" s="112"/>
      <c r="E11" s="112"/>
      <c r="F11" s="114"/>
      <c r="G11" s="114"/>
      <c r="H11" s="114"/>
      <c r="I11" s="112"/>
      <c r="J11" s="112"/>
      <c r="K11" s="100"/>
      <c r="L11" s="101"/>
    </row>
    <row r="12" spans="1:15" s="18" customFormat="1" ht="12.75" customHeight="1" thickBot="1" x14ac:dyDescent="0.3">
      <c r="B12" s="111"/>
      <c r="C12" s="113"/>
      <c r="D12" s="113"/>
      <c r="E12" s="113"/>
      <c r="F12" s="115"/>
      <c r="G12" s="115"/>
      <c r="H12" s="115"/>
      <c r="I12" s="113"/>
      <c r="J12" s="113"/>
      <c r="K12" s="80" t="s">
        <v>16</v>
      </c>
      <c r="L12" s="28" t="s">
        <v>5</v>
      </c>
    </row>
    <row r="13" spans="1:15" s="1" customFormat="1" ht="20.100000000000001" customHeight="1" thickBot="1" x14ac:dyDescent="0.3">
      <c r="A13" s="1" t="s">
        <v>32</v>
      </c>
      <c r="B13" s="47" t="s">
        <v>21</v>
      </c>
      <c r="C13" s="64">
        <v>1</v>
      </c>
      <c r="D13" s="7"/>
      <c r="E13" s="7"/>
      <c r="F13" s="65" t="s">
        <v>45</v>
      </c>
      <c r="G13" s="9"/>
      <c r="H13" s="9"/>
      <c r="I13" s="9"/>
      <c r="J13" s="9"/>
      <c r="K13" s="9"/>
      <c r="L13" s="20"/>
    </row>
    <row r="14" spans="1:15" s="1" customFormat="1" ht="12" thickBot="1" x14ac:dyDescent="0.3">
      <c r="A14" s="10" t="s">
        <v>7</v>
      </c>
      <c r="B14" s="66">
        <v>1</v>
      </c>
      <c r="C14" s="67" t="s">
        <v>46</v>
      </c>
      <c r="D14" s="67"/>
      <c r="E14" s="67" t="s">
        <v>72</v>
      </c>
      <c r="F14" s="68" t="s">
        <v>59</v>
      </c>
      <c r="G14" s="67" t="s">
        <v>58</v>
      </c>
      <c r="H14" s="72">
        <v>9.7799997329711914</v>
      </c>
      <c r="I14" s="72"/>
      <c r="J14" s="72"/>
      <c r="K14" s="73"/>
      <c r="L14" s="74">
        <f>ROUND((ROUND(H14,3))*(ROUND(K14,2)),2)</f>
        <v>0</v>
      </c>
    </row>
    <row r="15" spans="1:15" s="1" customFormat="1" x14ac:dyDescent="0.25">
      <c r="A15" s="10" t="s">
        <v>6</v>
      </c>
      <c r="B15" s="21"/>
      <c r="C15" s="17"/>
      <c r="D15" s="17"/>
      <c r="E15" s="17"/>
      <c r="F15" s="69" t="s">
        <v>35</v>
      </c>
      <c r="G15" s="11"/>
      <c r="H15" s="11"/>
      <c r="I15" s="11"/>
      <c r="J15" s="11"/>
      <c r="K15" s="11"/>
      <c r="L15" s="22"/>
    </row>
    <row r="16" spans="1:15" s="1" customFormat="1" x14ac:dyDescent="0.25">
      <c r="A16" s="10" t="s">
        <v>8</v>
      </c>
      <c r="B16" s="21"/>
      <c r="C16" s="17"/>
      <c r="D16" s="17"/>
      <c r="E16" s="17"/>
      <c r="F16" s="70" t="s">
        <v>43</v>
      </c>
      <c r="G16" s="11"/>
      <c r="H16" s="11"/>
      <c r="I16" s="11"/>
      <c r="J16" s="11"/>
      <c r="K16" s="11"/>
      <c r="L16" s="22"/>
    </row>
    <row r="17" spans="1:12" s="1" customFormat="1" ht="57" thickBot="1" x14ac:dyDescent="0.3">
      <c r="A17" s="10" t="s">
        <v>9</v>
      </c>
      <c r="B17" s="23"/>
      <c r="C17" s="19"/>
      <c r="D17" s="19"/>
      <c r="E17" s="19"/>
      <c r="F17" s="71" t="s">
        <v>73</v>
      </c>
      <c r="G17" s="12"/>
      <c r="H17" s="12"/>
      <c r="I17" s="12"/>
      <c r="J17" s="12"/>
      <c r="K17" s="12"/>
      <c r="L17" s="24"/>
    </row>
    <row r="18" spans="1:12" s="1" customFormat="1" ht="12" thickBot="1" x14ac:dyDescent="0.3">
      <c r="A18" s="10" t="s">
        <v>7</v>
      </c>
      <c r="B18" s="66">
        <f>1+MAX($B$13:B17)</f>
        <v>2</v>
      </c>
      <c r="C18" s="67" t="s">
        <v>232</v>
      </c>
      <c r="D18" s="67"/>
      <c r="E18" s="67" t="s">
        <v>39</v>
      </c>
      <c r="F18" s="68" t="s">
        <v>233</v>
      </c>
      <c r="G18" s="67" t="s">
        <v>42</v>
      </c>
      <c r="H18" s="72">
        <v>2250</v>
      </c>
      <c r="I18" s="72"/>
      <c r="J18" s="72"/>
      <c r="K18" s="73"/>
      <c r="L18" s="74">
        <f>ROUND((ROUND(H18,3))*(ROUND(K18,2)),2)</f>
        <v>0</v>
      </c>
    </row>
    <row r="19" spans="1:12" s="1" customFormat="1" x14ac:dyDescent="0.25">
      <c r="A19" s="10" t="s">
        <v>6</v>
      </c>
      <c r="B19" s="21"/>
      <c r="C19" s="17"/>
      <c r="D19" s="17"/>
      <c r="E19" s="17"/>
      <c r="F19" s="69"/>
      <c r="G19" s="11"/>
      <c r="H19" s="11"/>
      <c r="I19" s="11"/>
      <c r="J19" s="11"/>
      <c r="K19" s="11"/>
      <c r="L19" s="22"/>
    </row>
    <row r="20" spans="1:12" s="1" customFormat="1" x14ac:dyDescent="0.25">
      <c r="A20" s="10" t="s">
        <v>8</v>
      </c>
      <c r="B20" s="21"/>
      <c r="C20" s="17"/>
      <c r="D20" s="17"/>
      <c r="E20" s="17"/>
      <c r="F20" s="70" t="s">
        <v>43</v>
      </c>
      <c r="G20" s="11"/>
      <c r="H20" s="11"/>
      <c r="I20" s="11"/>
      <c r="J20" s="11"/>
      <c r="K20" s="11"/>
      <c r="L20" s="22"/>
    </row>
    <row r="21" spans="1:12" s="1" customFormat="1" ht="12" thickBot="1" x14ac:dyDescent="0.3">
      <c r="A21" s="10" t="s">
        <v>9</v>
      </c>
      <c r="B21" s="23"/>
      <c r="C21" s="19"/>
      <c r="D21" s="19"/>
      <c r="E21" s="19"/>
      <c r="F21" s="71" t="s">
        <v>377</v>
      </c>
      <c r="G21" s="12"/>
      <c r="H21" s="12"/>
      <c r="I21" s="12"/>
      <c r="J21" s="12"/>
      <c r="K21" s="12"/>
      <c r="L21" s="24"/>
    </row>
    <row r="22" spans="1:12" s="1" customFormat="1" ht="12" thickBot="1" x14ac:dyDescent="0.3">
      <c r="A22" s="10" t="s">
        <v>7</v>
      </c>
      <c r="B22" s="66">
        <f>1+MAX($B$13:B21)</f>
        <v>3</v>
      </c>
      <c r="C22" s="67" t="s">
        <v>234</v>
      </c>
      <c r="D22" s="67"/>
      <c r="E22" s="67" t="s">
        <v>39</v>
      </c>
      <c r="F22" s="68" t="s">
        <v>235</v>
      </c>
      <c r="G22" s="67" t="s">
        <v>42</v>
      </c>
      <c r="H22" s="72">
        <v>125</v>
      </c>
      <c r="I22" s="72"/>
      <c r="J22" s="72"/>
      <c r="K22" s="73"/>
      <c r="L22" s="74">
        <f>ROUND((ROUND(H22,3))*(ROUND(K22,2)),2)</f>
        <v>0</v>
      </c>
    </row>
    <row r="23" spans="1:12" s="1" customFormat="1" x14ac:dyDescent="0.25">
      <c r="A23" s="10" t="s">
        <v>6</v>
      </c>
      <c r="B23" s="21"/>
      <c r="C23" s="17"/>
      <c r="D23" s="17"/>
      <c r="E23" s="17"/>
      <c r="F23" s="69"/>
      <c r="G23" s="11"/>
      <c r="H23" s="11"/>
      <c r="I23" s="11"/>
      <c r="J23" s="11"/>
      <c r="K23" s="11"/>
      <c r="L23" s="22"/>
    </row>
    <row r="24" spans="1:12" s="1" customFormat="1" x14ac:dyDescent="0.25">
      <c r="A24" s="10" t="s">
        <v>8</v>
      </c>
      <c r="B24" s="21"/>
      <c r="C24" s="17"/>
      <c r="D24" s="17"/>
      <c r="E24" s="17"/>
      <c r="F24" s="70" t="s">
        <v>43</v>
      </c>
      <c r="G24" s="11"/>
      <c r="H24" s="11"/>
      <c r="I24" s="11"/>
      <c r="J24" s="11"/>
      <c r="K24" s="11"/>
      <c r="L24" s="22"/>
    </row>
    <row r="25" spans="1:12" s="1" customFormat="1" ht="12" thickBot="1" x14ac:dyDescent="0.3">
      <c r="A25" s="10" t="s">
        <v>9</v>
      </c>
      <c r="B25" s="23"/>
      <c r="C25" s="19"/>
      <c r="D25" s="19"/>
      <c r="E25" s="19"/>
      <c r="F25" s="71" t="s">
        <v>377</v>
      </c>
      <c r="G25" s="12"/>
      <c r="H25" s="12"/>
      <c r="I25" s="12"/>
      <c r="J25" s="12"/>
      <c r="K25" s="12"/>
      <c r="L25" s="24"/>
    </row>
    <row r="26" spans="1:12" s="1" customFormat="1" ht="12" thickBot="1" x14ac:dyDescent="0.3">
      <c r="A26" s="10" t="s">
        <v>7</v>
      </c>
      <c r="B26" s="66">
        <f>1+MAX($B$13:B25)</f>
        <v>4</v>
      </c>
      <c r="C26" s="67" t="s">
        <v>236</v>
      </c>
      <c r="D26" s="67"/>
      <c r="E26" s="67" t="s">
        <v>39</v>
      </c>
      <c r="F26" s="68" t="s">
        <v>237</v>
      </c>
      <c r="G26" s="67" t="s">
        <v>238</v>
      </c>
      <c r="H26" s="72">
        <v>25</v>
      </c>
      <c r="I26" s="72"/>
      <c r="J26" s="72"/>
      <c r="K26" s="73"/>
      <c r="L26" s="74">
        <f>ROUND((ROUND(H26,3))*(ROUND(K26,2)),2)</f>
        <v>0</v>
      </c>
    </row>
    <row r="27" spans="1:12" s="1" customFormat="1" x14ac:dyDescent="0.25">
      <c r="A27" s="10" t="s">
        <v>6</v>
      </c>
      <c r="B27" s="21"/>
      <c r="C27" s="17"/>
      <c r="D27" s="17"/>
      <c r="E27" s="17"/>
      <c r="F27" s="69"/>
      <c r="G27" s="11"/>
      <c r="H27" s="11"/>
      <c r="I27" s="11"/>
      <c r="J27" s="11"/>
      <c r="K27" s="11"/>
      <c r="L27" s="22"/>
    </row>
    <row r="28" spans="1:12" s="1" customFormat="1" x14ac:dyDescent="0.25">
      <c r="A28" s="10" t="s">
        <v>8</v>
      </c>
      <c r="B28" s="21"/>
      <c r="C28" s="17"/>
      <c r="D28" s="17"/>
      <c r="E28" s="17"/>
      <c r="F28" s="70" t="s">
        <v>43</v>
      </c>
      <c r="G28" s="11"/>
      <c r="H28" s="11"/>
      <c r="I28" s="11"/>
      <c r="J28" s="11"/>
      <c r="K28" s="11"/>
      <c r="L28" s="22"/>
    </row>
    <row r="29" spans="1:12" s="1" customFormat="1" ht="12" thickBot="1" x14ac:dyDescent="0.3">
      <c r="A29" s="10" t="s">
        <v>9</v>
      </c>
      <c r="B29" s="23"/>
      <c r="C29" s="19"/>
      <c r="D29" s="19"/>
      <c r="E29" s="19"/>
      <c r="F29" s="71" t="s">
        <v>377</v>
      </c>
      <c r="G29" s="12"/>
      <c r="H29" s="12"/>
      <c r="I29" s="12"/>
      <c r="J29" s="12"/>
      <c r="K29" s="12"/>
      <c r="L29" s="24"/>
    </row>
    <row r="30" spans="1:12" s="1" customFormat="1" ht="12" thickBot="1" x14ac:dyDescent="0.3">
      <c r="A30" s="10" t="s">
        <v>7</v>
      </c>
      <c r="B30" s="66">
        <f>1+MAX($B$13:B29)</f>
        <v>5</v>
      </c>
      <c r="C30" s="67" t="s">
        <v>239</v>
      </c>
      <c r="D30" s="67"/>
      <c r="E30" s="67" t="s">
        <v>39</v>
      </c>
      <c r="F30" s="68" t="s">
        <v>240</v>
      </c>
      <c r="G30" s="67" t="s">
        <v>238</v>
      </c>
      <c r="H30" s="72">
        <v>45</v>
      </c>
      <c r="I30" s="72"/>
      <c r="J30" s="72"/>
      <c r="K30" s="73"/>
      <c r="L30" s="74">
        <f>ROUND((ROUND(H30,3))*(ROUND(K30,2)),2)</f>
        <v>0</v>
      </c>
    </row>
    <row r="31" spans="1:12" s="1" customFormat="1" x14ac:dyDescent="0.25">
      <c r="A31" s="10" t="s">
        <v>6</v>
      </c>
      <c r="B31" s="21"/>
      <c r="C31" s="17"/>
      <c r="D31" s="17"/>
      <c r="E31" s="17"/>
      <c r="F31" s="69"/>
      <c r="G31" s="11"/>
      <c r="H31" s="11"/>
      <c r="I31" s="11"/>
      <c r="J31" s="11"/>
      <c r="K31" s="11"/>
      <c r="L31" s="22"/>
    </row>
    <row r="32" spans="1:12" s="1" customFormat="1" x14ac:dyDescent="0.25">
      <c r="A32" s="10" t="s">
        <v>8</v>
      </c>
      <c r="B32" s="21"/>
      <c r="C32" s="17"/>
      <c r="D32" s="17"/>
      <c r="E32" s="17"/>
      <c r="F32" s="70" t="s">
        <v>43</v>
      </c>
      <c r="G32" s="11"/>
      <c r="H32" s="11"/>
      <c r="I32" s="11"/>
      <c r="J32" s="11"/>
      <c r="K32" s="11"/>
      <c r="L32" s="22"/>
    </row>
    <row r="33" spans="1:12" s="1" customFormat="1" ht="12" thickBot="1" x14ac:dyDescent="0.3">
      <c r="A33" s="10" t="s">
        <v>9</v>
      </c>
      <c r="B33" s="23"/>
      <c r="C33" s="19"/>
      <c r="D33" s="19"/>
      <c r="E33" s="19"/>
      <c r="F33" s="71" t="s">
        <v>377</v>
      </c>
      <c r="G33" s="12"/>
      <c r="H33" s="12"/>
      <c r="I33" s="12"/>
      <c r="J33" s="12"/>
      <c r="K33" s="12"/>
      <c r="L33" s="24"/>
    </row>
    <row r="34" spans="1:12" s="1" customFormat="1" ht="12" thickBot="1" x14ac:dyDescent="0.3">
      <c r="A34" s="10" t="s">
        <v>7</v>
      </c>
      <c r="B34" s="66">
        <f>1+MAX($B$13:B33)</f>
        <v>6</v>
      </c>
      <c r="C34" s="67" t="s">
        <v>241</v>
      </c>
      <c r="D34" s="67"/>
      <c r="E34" s="67" t="s">
        <v>39</v>
      </c>
      <c r="F34" s="68" t="s">
        <v>242</v>
      </c>
      <c r="G34" s="67" t="s">
        <v>238</v>
      </c>
      <c r="H34" s="72">
        <v>4</v>
      </c>
      <c r="I34" s="72"/>
      <c r="J34" s="72"/>
      <c r="K34" s="73"/>
      <c r="L34" s="74">
        <f>ROUND((ROUND(H34,3))*(ROUND(K34,2)),2)</f>
        <v>0</v>
      </c>
    </row>
    <row r="35" spans="1:12" s="1" customFormat="1" x14ac:dyDescent="0.25">
      <c r="A35" s="10" t="s">
        <v>6</v>
      </c>
      <c r="B35" s="21"/>
      <c r="C35" s="17"/>
      <c r="D35" s="17"/>
      <c r="E35" s="17"/>
      <c r="F35" s="69"/>
      <c r="G35" s="11"/>
      <c r="H35" s="11"/>
      <c r="I35" s="11"/>
      <c r="J35" s="11"/>
      <c r="K35" s="11"/>
      <c r="L35" s="22"/>
    </row>
    <row r="36" spans="1:12" s="1" customFormat="1" x14ac:dyDescent="0.25">
      <c r="A36" s="10" t="s">
        <v>8</v>
      </c>
      <c r="B36" s="21"/>
      <c r="C36" s="17"/>
      <c r="D36" s="17"/>
      <c r="E36" s="17"/>
      <c r="F36" s="70" t="s">
        <v>43</v>
      </c>
      <c r="G36" s="11"/>
      <c r="H36" s="11"/>
      <c r="I36" s="11"/>
      <c r="J36" s="11"/>
      <c r="K36" s="11"/>
      <c r="L36" s="22"/>
    </row>
    <row r="37" spans="1:12" s="1" customFormat="1" ht="12" thickBot="1" x14ac:dyDescent="0.3">
      <c r="A37" s="10" t="s">
        <v>9</v>
      </c>
      <c r="B37" s="23"/>
      <c r="C37" s="19"/>
      <c r="D37" s="19"/>
      <c r="E37" s="19"/>
      <c r="F37" s="71" t="s">
        <v>377</v>
      </c>
      <c r="G37" s="12"/>
      <c r="H37" s="12"/>
      <c r="I37" s="12"/>
      <c r="J37" s="12"/>
      <c r="K37" s="12"/>
      <c r="L37" s="24"/>
    </row>
    <row r="38" spans="1:12" s="1" customFormat="1" ht="12" thickBot="1" x14ac:dyDescent="0.3">
      <c r="A38" s="10" t="s">
        <v>7</v>
      </c>
      <c r="B38" s="66">
        <f>1+MAX($B$13:B37)</f>
        <v>7</v>
      </c>
      <c r="C38" s="67" t="s">
        <v>243</v>
      </c>
      <c r="D38" s="67"/>
      <c r="E38" s="67" t="s">
        <v>39</v>
      </c>
      <c r="F38" s="68" t="s">
        <v>244</v>
      </c>
      <c r="G38" s="67" t="s">
        <v>238</v>
      </c>
      <c r="H38" s="72">
        <v>4</v>
      </c>
      <c r="I38" s="72"/>
      <c r="J38" s="72"/>
      <c r="K38" s="73"/>
      <c r="L38" s="74">
        <f>ROUND((ROUND(H38,3))*(ROUND(K38,2)),2)</f>
        <v>0</v>
      </c>
    </row>
    <row r="39" spans="1:12" s="1" customFormat="1" x14ac:dyDescent="0.25">
      <c r="A39" s="10" t="s">
        <v>6</v>
      </c>
      <c r="B39" s="21"/>
      <c r="C39" s="17"/>
      <c r="D39" s="17"/>
      <c r="E39" s="17"/>
      <c r="F39" s="69"/>
      <c r="G39" s="11"/>
      <c r="H39" s="11"/>
      <c r="I39" s="11"/>
      <c r="J39" s="11"/>
      <c r="K39" s="11"/>
      <c r="L39" s="22"/>
    </row>
    <row r="40" spans="1:12" s="1" customFormat="1" x14ac:dyDescent="0.25">
      <c r="A40" s="10" t="s">
        <v>8</v>
      </c>
      <c r="B40" s="21"/>
      <c r="C40" s="17"/>
      <c r="D40" s="17"/>
      <c r="E40" s="17"/>
      <c r="F40" s="70" t="s">
        <v>43</v>
      </c>
      <c r="G40" s="11"/>
      <c r="H40" s="11"/>
      <c r="I40" s="11"/>
      <c r="J40" s="11"/>
      <c r="K40" s="11"/>
      <c r="L40" s="22"/>
    </row>
    <row r="41" spans="1:12" s="1" customFormat="1" ht="12" thickBot="1" x14ac:dyDescent="0.3">
      <c r="A41" s="10" t="s">
        <v>9</v>
      </c>
      <c r="B41" s="23"/>
      <c r="C41" s="19"/>
      <c r="D41" s="19"/>
      <c r="E41" s="19"/>
      <c r="F41" s="71" t="s">
        <v>377</v>
      </c>
      <c r="G41" s="12"/>
      <c r="H41" s="12"/>
      <c r="I41" s="12"/>
      <c r="J41" s="12"/>
      <c r="K41" s="12"/>
      <c r="L41" s="24"/>
    </row>
    <row r="42" spans="1:12" s="1" customFormat="1" ht="12" thickBot="1" x14ac:dyDescent="0.3">
      <c r="A42" s="10" t="s">
        <v>7</v>
      </c>
      <c r="B42" s="66">
        <f>1+MAX($B$13:B41)</f>
        <v>8</v>
      </c>
      <c r="C42" s="67" t="s">
        <v>245</v>
      </c>
      <c r="D42" s="67"/>
      <c r="E42" s="67" t="s">
        <v>39</v>
      </c>
      <c r="F42" s="68" t="s">
        <v>246</v>
      </c>
      <c r="G42" s="67" t="s">
        <v>41</v>
      </c>
      <c r="H42" s="72">
        <v>25</v>
      </c>
      <c r="I42" s="72"/>
      <c r="J42" s="72"/>
      <c r="K42" s="73"/>
      <c r="L42" s="74">
        <f>ROUND((ROUND(H42,3))*(ROUND(K42,2)),2)</f>
        <v>0</v>
      </c>
    </row>
    <row r="43" spans="1:12" s="1" customFormat="1" x14ac:dyDescent="0.25">
      <c r="A43" s="10" t="s">
        <v>6</v>
      </c>
      <c r="B43" s="21"/>
      <c r="C43" s="17"/>
      <c r="D43" s="17"/>
      <c r="E43" s="17"/>
      <c r="F43" s="69"/>
      <c r="G43" s="11"/>
      <c r="H43" s="11"/>
      <c r="I43" s="11"/>
      <c r="J43" s="11"/>
      <c r="K43" s="11"/>
      <c r="L43" s="22"/>
    </row>
    <row r="44" spans="1:12" s="1" customFormat="1" x14ac:dyDescent="0.25">
      <c r="A44" s="10" t="s">
        <v>8</v>
      </c>
      <c r="B44" s="21"/>
      <c r="C44" s="17"/>
      <c r="D44" s="17"/>
      <c r="E44" s="17"/>
      <c r="F44" s="70" t="s">
        <v>43</v>
      </c>
      <c r="G44" s="11"/>
      <c r="H44" s="11"/>
      <c r="I44" s="11"/>
      <c r="J44" s="11"/>
      <c r="K44" s="11"/>
      <c r="L44" s="22"/>
    </row>
    <row r="45" spans="1:12" s="1" customFormat="1" ht="12" thickBot="1" x14ac:dyDescent="0.3">
      <c r="A45" s="10" t="s">
        <v>9</v>
      </c>
      <c r="B45" s="23"/>
      <c r="C45" s="19"/>
      <c r="D45" s="19"/>
      <c r="E45" s="19"/>
      <c r="F45" s="71" t="s">
        <v>377</v>
      </c>
      <c r="G45" s="12"/>
      <c r="H45" s="12"/>
      <c r="I45" s="12"/>
      <c r="J45" s="12"/>
      <c r="K45" s="12"/>
      <c r="L45" s="24"/>
    </row>
    <row r="46" spans="1:12" s="1" customFormat="1" ht="12" thickBot="1" x14ac:dyDescent="0.3">
      <c r="A46" s="10" t="s">
        <v>7</v>
      </c>
      <c r="B46" s="66">
        <f>1+MAX($B$13:B45)</f>
        <v>9</v>
      </c>
      <c r="C46" s="67" t="s">
        <v>247</v>
      </c>
      <c r="D46" s="67"/>
      <c r="E46" s="67" t="s">
        <v>39</v>
      </c>
      <c r="F46" s="68" t="s">
        <v>248</v>
      </c>
      <c r="G46" s="67" t="s">
        <v>238</v>
      </c>
      <c r="H46" s="72">
        <v>35</v>
      </c>
      <c r="I46" s="72"/>
      <c r="J46" s="72"/>
      <c r="K46" s="73"/>
      <c r="L46" s="74">
        <f>ROUND((ROUND(H46,3))*(ROUND(K46,2)),2)</f>
        <v>0</v>
      </c>
    </row>
    <row r="47" spans="1:12" s="1" customFormat="1" x14ac:dyDescent="0.25">
      <c r="A47" s="10" t="s">
        <v>6</v>
      </c>
      <c r="B47" s="21"/>
      <c r="C47" s="17"/>
      <c r="D47" s="17"/>
      <c r="E47" s="17"/>
      <c r="F47" s="69"/>
      <c r="G47" s="11"/>
      <c r="H47" s="11"/>
      <c r="I47" s="11"/>
      <c r="J47" s="11"/>
      <c r="K47" s="11"/>
      <c r="L47" s="22"/>
    </row>
    <row r="48" spans="1:12" s="1" customFormat="1" x14ac:dyDescent="0.25">
      <c r="A48" s="10" t="s">
        <v>8</v>
      </c>
      <c r="B48" s="21"/>
      <c r="C48" s="17"/>
      <c r="D48" s="17"/>
      <c r="E48" s="17"/>
      <c r="F48" s="70" t="s">
        <v>43</v>
      </c>
      <c r="G48" s="11"/>
      <c r="H48" s="11"/>
      <c r="I48" s="11"/>
      <c r="J48" s="11"/>
      <c r="K48" s="11"/>
      <c r="L48" s="22"/>
    </row>
    <row r="49" spans="1:12" s="1" customFormat="1" ht="12" thickBot="1" x14ac:dyDescent="0.3">
      <c r="A49" s="10" t="s">
        <v>9</v>
      </c>
      <c r="B49" s="23"/>
      <c r="C49" s="19"/>
      <c r="D49" s="19"/>
      <c r="E49" s="19"/>
      <c r="F49" s="71" t="s">
        <v>377</v>
      </c>
      <c r="G49" s="12"/>
      <c r="H49" s="12"/>
      <c r="I49" s="12"/>
      <c r="J49" s="12"/>
      <c r="K49" s="12"/>
      <c r="L49" s="24"/>
    </row>
    <row r="50" spans="1:12" s="1" customFormat="1" ht="12" thickBot="1" x14ac:dyDescent="0.3">
      <c r="A50" s="10" t="s">
        <v>7</v>
      </c>
      <c r="B50" s="66">
        <f>1+MAX($B$13:B49)</f>
        <v>10</v>
      </c>
      <c r="C50" s="67" t="s">
        <v>249</v>
      </c>
      <c r="D50" s="67"/>
      <c r="E50" s="67" t="s">
        <v>39</v>
      </c>
      <c r="F50" s="68" t="s">
        <v>250</v>
      </c>
      <c r="G50" s="67" t="s">
        <v>238</v>
      </c>
      <c r="H50" s="72">
        <v>5</v>
      </c>
      <c r="I50" s="72"/>
      <c r="J50" s="72"/>
      <c r="K50" s="73"/>
      <c r="L50" s="74">
        <f>ROUND((ROUND(H50,3))*(ROUND(K50,2)),2)</f>
        <v>0</v>
      </c>
    </row>
    <row r="51" spans="1:12" s="1" customFormat="1" x14ac:dyDescent="0.25">
      <c r="A51" s="10" t="s">
        <v>6</v>
      </c>
      <c r="B51" s="21"/>
      <c r="C51" s="17"/>
      <c r="D51" s="17"/>
      <c r="E51" s="17"/>
      <c r="F51" s="69"/>
      <c r="G51" s="11"/>
      <c r="H51" s="11"/>
      <c r="I51" s="11"/>
      <c r="J51" s="11"/>
      <c r="K51" s="11"/>
      <c r="L51" s="22"/>
    </row>
    <row r="52" spans="1:12" s="1" customFormat="1" x14ac:dyDescent="0.25">
      <c r="A52" s="10" t="s">
        <v>8</v>
      </c>
      <c r="B52" s="21"/>
      <c r="C52" s="17"/>
      <c r="D52" s="17"/>
      <c r="E52" s="17"/>
      <c r="F52" s="70" t="s">
        <v>43</v>
      </c>
      <c r="G52" s="11"/>
      <c r="H52" s="11"/>
      <c r="I52" s="11"/>
      <c r="J52" s="11"/>
      <c r="K52" s="11"/>
      <c r="L52" s="22"/>
    </row>
    <row r="53" spans="1:12" s="1" customFormat="1" ht="12" thickBot="1" x14ac:dyDescent="0.3">
      <c r="A53" s="10" t="s">
        <v>9</v>
      </c>
      <c r="B53" s="23"/>
      <c r="C53" s="19"/>
      <c r="D53" s="19"/>
      <c r="E53" s="19"/>
      <c r="F53" s="71" t="s">
        <v>377</v>
      </c>
      <c r="G53" s="12"/>
      <c r="H53" s="12"/>
      <c r="I53" s="12"/>
      <c r="J53" s="12"/>
      <c r="K53" s="12"/>
      <c r="L53" s="24"/>
    </row>
    <row r="54" spans="1:12" s="1" customFormat="1" ht="12" thickBot="1" x14ac:dyDescent="0.3">
      <c r="A54" s="10" t="s">
        <v>7</v>
      </c>
      <c r="B54" s="66">
        <f>1+MAX($B$13:B53)</f>
        <v>11</v>
      </c>
      <c r="C54" s="67" t="s">
        <v>251</v>
      </c>
      <c r="D54" s="67"/>
      <c r="E54" s="67" t="s">
        <v>39</v>
      </c>
      <c r="F54" s="68" t="s">
        <v>252</v>
      </c>
      <c r="G54" s="67" t="s">
        <v>238</v>
      </c>
      <c r="H54" s="72">
        <v>3310</v>
      </c>
      <c r="I54" s="72"/>
      <c r="J54" s="72"/>
      <c r="K54" s="73"/>
      <c r="L54" s="74">
        <f>ROUND((ROUND(H54,3))*(ROUND(K54,2)),2)</f>
        <v>0</v>
      </c>
    </row>
    <row r="55" spans="1:12" s="1" customFormat="1" x14ac:dyDescent="0.25">
      <c r="A55" s="10" t="s">
        <v>6</v>
      </c>
      <c r="B55" s="21"/>
      <c r="C55" s="17"/>
      <c r="D55" s="17"/>
      <c r="E55" s="17"/>
      <c r="F55" s="69"/>
      <c r="G55" s="11"/>
      <c r="H55" s="11"/>
      <c r="I55" s="11"/>
      <c r="J55" s="11"/>
      <c r="K55" s="11"/>
      <c r="L55" s="22"/>
    </row>
    <row r="56" spans="1:12" s="1" customFormat="1" x14ac:dyDescent="0.25">
      <c r="A56" s="10" t="s">
        <v>8</v>
      </c>
      <c r="B56" s="21"/>
      <c r="C56" s="17"/>
      <c r="D56" s="17"/>
      <c r="E56" s="17"/>
      <c r="F56" s="70" t="s">
        <v>43</v>
      </c>
      <c r="G56" s="11"/>
      <c r="H56" s="11"/>
      <c r="I56" s="11"/>
      <c r="J56" s="11"/>
      <c r="K56" s="11"/>
      <c r="L56" s="22"/>
    </row>
    <row r="57" spans="1:12" s="1" customFormat="1" ht="12" thickBot="1" x14ac:dyDescent="0.3">
      <c r="A57" s="10" t="s">
        <v>9</v>
      </c>
      <c r="B57" s="23"/>
      <c r="C57" s="19"/>
      <c r="D57" s="19"/>
      <c r="E57" s="19"/>
      <c r="F57" s="71" t="s">
        <v>377</v>
      </c>
      <c r="G57" s="12"/>
      <c r="H57" s="12"/>
      <c r="I57" s="12"/>
      <c r="J57" s="12"/>
      <c r="K57" s="12"/>
      <c r="L57" s="24"/>
    </row>
    <row r="58" spans="1:12" s="1" customFormat="1" ht="12" thickBot="1" x14ac:dyDescent="0.3">
      <c r="A58" s="10" t="s">
        <v>7</v>
      </c>
      <c r="B58" s="66">
        <f>1+MAX($B$13:B57)</f>
        <v>12</v>
      </c>
      <c r="C58" s="67" t="s">
        <v>253</v>
      </c>
      <c r="D58" s="67"/>
      <c r="E58" s="67" t="s">
        <v>39</v>
      </c>
      <c r="F58" s="68" t="s">
        <v>254</v>
      </c>
      <c r="G58" s="67" t="s">
        <v>238</v>
      </c>
      <c r="H58" s="72">
        <v>331</v>
      </c>
      <c r="I58" s="72"/>
      <c r="J58" s="72"/>
      <c r="K58" s="73"/>
      <c r="L58" s="74">
        <f>ROUND((ROUND(H58,3))*(ROUND(K58,2)),2)</f>
        <v>0</v>
      </c>
    </row>
    <row r="59" spans="1:12" s="1" customFormat="1" x14ac:dyDescent="0.25">
      <c r="A59" s="10" t="s">
        <v>6</v>
      </c>
      <c r="B59" s="21"/>
      <c r="C59" s="17"/>
      <c r="D59" s="17"/>
      <c r="E59" s="17"/>
      <c r="F59" s="69"/>
      <c r="G59" s="11"/>
      <c r="H59" s="11"/>
      <c r="I59" s="11"/>
      <c r="J59" s="11"/>
      <c r="K59" s="11"/>
      <c r="L59" s="22"/>
    </row>
    <row r="60" spans="1:12" s="1" customFormat="1" x14ac:dyDescent="0.25">
      <c r="A60" s="10" t="s">
        <v>8</v>
      </c>
      <c r="B60" s="21"/>
      <c r="C60" s="17"/>
      <c r="D60" s="17"/>
      <c r="E60" s="17"/>
      <c r="F60" s="70" t="s">
        <v>43</v>
      </c>
      <c r="G60" s="11"/>
      <c r="H60" s="11"/>
      <c r="I60" s="11"/>
      <c r="J60" s="11"/>
      <c r="K60" s="11"/>
      <c r="L60" s="22"/>
    </row>
    <row r="61" spans="1:12" s="1" customFormat="1" ht="12" thickBot="1" x14ac:dyDescent="0.3">
      <c r="A61" s="10" t="s">
        <v>9</v>
      </c>
      <c r="B61" s="23"/>
      <c r="C61" s="19"/>
      <c r="D61" s="19"/>
      <c r="E61" s="19"/>
      <c r="F61" s="71" t="s">
        <v>377</v>
      </c>
      <c r="G61" s="12"/>
      <c r="H61" s="12"/>
      <c r="I61" s="12"/>
      <c r="J61" s="12"/>
      <c r="K61" s="12"/>
      <c r="L61" s="24"/>
    </row>
    <row r="62" spans="1:12" s="1" customFormat="1" ht="12" thickBot="1" x14ac:dyDescent="0.3">
      <c r="A62" s="10" t="s">
        <v>7</v>
      </c>
      <c r="B62" s="66">
        <f>1+MAX($B$13:B61)</f>
        <v>13</v>
      </c>
      <c r="C62" s="67" t="s">
        <v>255</v>
      </c>
      <c r="D62" s="67"/>
      <c r="E62" s="67" t="s">
        <v>39</v>
      </c>
      <c r="F62" s="68" t="s">
        <v>256</v>
      </c>
      <c r="G62" s="67" t="s">
        <v>238</v>
      </c>
      <c r="H62" s="72">
        <v>3009</v>
      </c>
      <c r="I62" s="72"/>
      <c r="J62" s="72"/>
      <c r="K62" s="73"/>
      <c r="L62" s="74">
        <f>ROUND((ROUND(H62,3))*(ROUND(K62,2)),2)</f>
        <v>0</v>
      </c>
    </row>
    <row r="63" spans="1:12" s="1" customFormat="1" x14ac:dyDescent="0.25">
      <c r="A63" s="10" t="s">
        <v>6</v>
      </c>
      <c r="B63" s="21"/>
      <c r="C63" s="17"/>
      <c r="D63" s="17"/>
      <c r="E63" s="17"/>
      <c r="F63" s="69"/>
      <c r="G63" s="11"/>
      <c r="H63" s="11"/>
      <c r="I63" s="11"/>
      <c r="J63" s="11"/>
      <c r="K63" s="11"/>
      <c r="L63" s="22"/>
    </row>
    <row r="64" spans="1:12" s="1" customFormat="1" x14ac:dyDescent="0.25">
      <c r="A64" s="10" t="s">
        <v>8</v>
      </c>
      <c r="B64" s="21"/>
      <c r="C64" s="17"/>
      <c r="D64" s="17"/>
      <c r="E64" s="17"/>
      <c r="F64" s="70" t="s">
        <v>43</v>
      </c>
      <c r="G64" s="11"/>
      <c r="H64" s="11"/>
      <c r="I64" s="11"/>
      <c r="J64" s="11"/>
      <c r="K64" s="11"/>
      <c r="L64" s="22"/>
    </row>
    <row r="65" spans="1:12" s="1" customFormat="1" ht="12" thickBot="1" x14ac:dyDescent="0.3">
      <c r="A65" s="10" t="s">
        <v>9</v>
      </c>
      <c r="B65" s="23"/>
      <c r="C65" s="19"/>
      <c r="D65" s="19"/>
      <c r="E65" s="19"/>
      <c r="F65" s="71" t="s">
        <v>377</v>
      </c>
      <c r="G65" s="12"/>
      <c r="H65" s="12"/>
      <c r="I65" s="12"/>
      <c r="J65" s="12"/>
      <c r="K65" s="12"/>
      <c r="L65" s="24"/>
    </row>
    <row r="66" spans="1:12" s="1" customFormat="1" ht="12" thickBot="1" x14ac:dyDescent="0.3">
      <c r="A66" s="10" t="s">
        <v>7</v>
      </c>
      <c r="B66" s="66">
        <f>1+MAX($B$13:B65)</f>
        <v>14</v>
      </c>
      <c r="C66" s="67" t="s">
        <v>257</v>
      </c>
      <c r="D66" s="67"/>
      <c r="E66" s="67" t="s">
        <v>39</v>
      </c>
      <c r="F66" s="68" t="s">
        <v>258</v>
      </c>
      <c r="G66" s="67" t="s">
        <v>41</v>
      </c>
      <c r="H66" s="72">
        <v>180</v>
      </c>
      <c r="I66" s="72"/>
      <c r="J66" s="72"/>
      <c r="K66" s="73"/>
      <c r="L66" s="74">
        <f>ROUND((ROUND(H66,3))*(ROUND(K66,2)),2)</f>
        <v>0</v>
      </c>
    </row>
    <row r="67" spans="1:12" s="1" customFormat="1" x14ac:dyDescent="0.25">
      <c r="A67" s="10" t="s">
        <v>6</v>
      </c>
      <c r="B67" s="21"/>
      <c r="C67" s="17"/>
      <c r="D67" s="17"/>
      <c r="E67" s="17"/>
      <c r="F67" s="69"/>
      <c r="G67" s="11"/>
      <c r="H67" s="11"/>
      <c r="I67" s="11"/>
      <c r="J67" s="11"/>
      <c r="K67" s="11"/>
      <c r="L67" s="22"/>
    </row>
    <row r="68" spans="1:12" s="1" customFormat="1" x14ac:dyDescent="0.25">
      <c r="A68" s="10" t="s">
        <v>8</v>
      </c>
      <c r="B68" s="21"/>
      <c r="C68" s="17"/>
      <c r="D68" s="17"/>
      <c r="E68" s="17"/>
      <c r="F68" s="70" t="s">
        <v>43</v>
      </c>
      <c r="G68" s="11"/>
      <c r="H68" s="11"/>
      <c r="I68" s="11"/>
      <c r="J68" s="11"/>
      <c r="K68" s="11"/>
      <c r="L68" s="22"/>
    </row>
    <row r="69" spans="1:12" s="1" customFormat="1" ht="12" thickBot="1" x14ac:dyDescent="0.3">
      <c r="A69" s="10" t="s">
        <v>9</v>
      </c>
      <c r="B69" s="23"/>
      <c r="C69" s="19"/>
      <c r="D69" s="19"/>
      <c r="E69" s="19"/>
      <c r="F69" s="71" t="s">
        <v>377</v>
      </c>
      <c r="G69" s="12"/>
      <c r="H69" s="12"/>
      <c r="I69" s="12"/>
      <c r="J69" s="12"/>
      <c r="K69" s="12"/>
      <c r="L69" s="24"/>
    </row>
    <row r="70" spans="1:12" s="1" customFormat="1" ht="12" thickBot="1" x14ac:dyDescent="0.3">
      <c r="A70" s="10" t="s">
        <v>7</v>
      </c>
      <c r="B70" s="66">
        <f>1+MAX($B$13:B69)</f>
        <v>15</v>
      </c>
      <c r="C70" s="67" t="s">
        <v>259</v>
      </c>
      <c r="D70" s="67"/>
      <c r="E70" s="67" t="s">
        <v>39</v>
      </c>
      <c r="F70" s="68" t="s">
        <v>260</v>
      </c>
      <c r="G70" s="67" t="s">
        <v>41</v>
      </c>
      <c r="H70" s="72">
        <v>1725</v>
      </c>
      <c r="I70" s="72"/>
      <c r="J70" s="72"/>
      <c r="K70" s="73"/>
      <c r="L70" s="74">
        <f>ROUND((ROUND(H70,3))*(ROUND(K70,2)),2)</f>
        <v>0</v>
      </c>
    </row>
    <row r="71" spans="1:12" s="1" customFormat="1" x14ac:dyDescent="0.25">
      <c r="A71" s="10" t="s">
        <v>6</v>
      </c>
      <c r="B71" s="21"/>
      <c r="C71" s="17"/>
      <c r="D71" s="17"/>
      <c r="E71" s="17"/>
      <c r="F71" s="69"/>
      <c r="G71" s="11"/>
      <c r="H71" s="11"/>
      <c r="I71" s="11"/>
      <c r="J71" s="11"/>
      <c r="K71" s="11"/>
      <c r="L71" s="22"/>
    </row>
    <row r="72" spans="1:12" s="1" customFormat="1" x14ac:dyDescent="0.25">
      <c r="A72" s="10" t="s">
        <v>8</v>
      </c>
      <c r="B72" s="21"/>
      <c r="C72" s="17"/>
      <c r="D72" s="17"/>
      <c r="E72" s="17"/>
      <c r="F72" s="70" t="s">
        <v>43</v>
      </c>
      <c r="G72" s="11"/>
      <c r="H72" s="11"/>
      <c r="I72" s="11"/>
      <c r="J72" s="11"/>
      <c r="K72" s="11"/>
      <c r="L72" s="22"/>
    </row>
    <row r="73" spans="1:12" s="1" customFormat="1" ht="12" thickBot="1" x14ac:dyDescent="0.3">
      <c r="A73" s="10" t="s">
        <v>9</v>
      </c>
      <c r="B73" s="23"/>
      <c r="C73" s="19"/>
      <c r="D73" s="19"/>
      <c r="E73" s="19"/>
      <c r="F73" s="71" t="s">
        <v>377</v>
      </c>
      <c r="G73" s="12"/>
      <c r="H73" s="12"/>
      <c r="I73" s="12"/>
      <c r="J73" s="12"/>
      <c r="K73" s="12"/>
      <c r="L73" s="24"/>
    </row>
    <row r="74" spans="1:12" s="1" customFormat="1" ht="12" thickBot="1" x14ac:dyDescent="0.3">
      <c r="A74" s="10" t="s">
        <v>7</v>
      </c>
      <c r="B74" s="66">
        <f>1+MAX($B$13:B73)</f>
        <v>16</v>
      </c>
      <c r="C74" s="67" t="s">
        <v>261</v>
      </c>
      <c r="D74" s="67"/>
      <c r="E74" s="67" t="s">
        <v>39</v>
      </c>
      <c r="F74" s="68" t="s">
        <v>262</v>
      </c>
      <c r="G74" s="67" t="s">
        <v>41</v>
      </c>
      <c r="H74" s="72">
        <v>4120</v>
      </c>
      <c r="I74" s="72"/>
      <c r="J74" s="72"/>
      <c r="K74" s="73"/>
      <c r="L74" s="74">
        <f>ROUND((ROUND(H74,3))*(ROUND(K74,2)),2)</f>
        <v>0</v>
      </c>
    </row>
    <row r="75" spans="1:12" s="1" customFormat="1" x14ac:dyDescent="0.25">
      <c r="A75" s="10" t="s">
        <v>6</v>
      </c>
      <c r="B75" s="21"/>
      <c r="C75" s="17"/>
      <c r="D75" s="17"/>
      <c r="E75" s="17"/>
      <c r="F75" s="69"/>
      <c r="G75" s="11"/>
      <c r="H75" s="11"/>
      <c r="I75" s="11"/>
      <c r="J75" s="11"/>
      <c r="K75" s="11"/>
      <c r="L75" s="22"/>
    </row>
    <row r="76" spans="1:12" s="1" customFormat="1" x14ac:dyDescent="0.25">
      <c r="A76" s="10" t="s">
        <v>8</v>
      </c>
      <c r="B76" s="21"/>
      <c r="C76" s="17"/>
      <c r="D76" s="17"/>
      <c r="E76" s="17"/>
      <c r="F76" s="70" t="s">
        <v>43</v>
      </c>
      <c r="G76" s="11"/>
      <c r="H76" s="11"/>
      <c r="I76" s="11"/>
      <c r="J76" s="11"/>
      <c r="K76" s="11"/>
      <c r="L76" s="22"/>
    </row>
    <row r="77" spans="1:12" s="1" customFormat="1" ht="12" thickBot="1" x14ac:dyDescent="0.3">
      <c r="A77" s="10" t="s">
        <v>9</v>
      </c>
      <c r="B77" s="23"/>
      <c r="C77" s="19"/>
      <c r="D77" s="19"/>
      <c r="E77" s="19"/>
      <c r="F77" s="71" t="s">
        <v>377</v>
      </c>
      <c r="G77" s="12"/>
      <c r="H77" s="12"/>
      <c r="I77" s="12"/>
      <c r="J77" s="12"/>
      <c r="K77" s="12"/>
      <c r="L77" s="24"/>
    </row>
    <row r="78" spans="1:12" s="1" customFormat="1" ht="12" thickBot="1" x14ac:dyDescent="0.3">
      <c r="A78" s="10" t="s">
        <v>7</v>
      </c>
      <c r="B78" s="66">
        <f>1+MAX($B$13:B77)</f>
        <v>17</v>
      </c>
      <c r="C78" s="67" t="s">
        <v>263</v>
      </c>
      <c r="D78" s="67"/>
      <c r="E78" s="67" t="s">
        <v>39</v>
      </c>
      <c r="F78" s="68" t="s">
        <v>264</v>
      </c>
      <c r="G78" s="67" t="s">
        <v>41</v>
      </c>
      <c r="H78" s="72">
        <v>1725</v>
      </c>
      <c r="I78" s="72"/>
      <c r="J78" s="72"/>
      <c r="K78" s="73"/>
      <c r="L78" s="74">
        <f>ROUND((ROUND(H78,3))*(ROUND(K78,2)),2)</f>
        <v>0</v>
      </c>
    </row>
    <row r="79" spans="1:12" s="1" customFormat="1" x14ac:dyDescent="0.25">
      <c r="A79" s="10" t="s">
        <v>6</v>
      </c>
      <c r="B79" s="21"/>
      <c r="C79" s="17"/>
      <c r="D79" s="17"/>
      <c r="E79" s="17"/>
      <c r="F79" s="69"/>
      <c r="G79" s="11"/>
      <c r="H79" s="11"/>
      <c r="I79" s="11"/>
      <c r="J79" s="11"/>
      <c r="K79" s="11"/>
      <c r="L79" s="22"/>
    </row>
    <row r="80" spans="1:12" s="1" customFormat="1" x14ac:dyDescent="0.25">
      <c r="A80" s="10" t="s">
        <v>8</v>
      </c>
      <c r="B80" s="21"/>
      <c r="C80" s="17"/>
      <c r="D80" s="17"/>
      <c r="E80" s="17"/>
      <c r="F80" s="70" t="s">
        <v>43</v>
      </c>
      <c r="G80" s="11"/>
      <c r="H80" s="11"/>
      <c r="I80" s="11"/>
      <c r="J80" s="11"/>
      <c r="K80" s="11"/>
      <c r="L80" s="22"/>
    </row>
    <row r="81" spans="1:12" s="1" customFormat="1" ht="12" thickBot="1" x14ac:dyDescent="0.3">
      <c r="A81" s="10" t="s">
        <v>9</v>
      </c>
      <c r="B81" s="23"/>
      <c r="C81" s="19"/>
      <c r="D81" s="19"/>
      <c r="E81" s="19"/>
      <c r="F81" s="71" t="s">
        <v>377</v>
      </c>
      <c r="G81" s="12"/>
      <c r="H81" s="12"/>
      <c r="I81" s="12"/>
      <c r="J81" s="12"/>
      <c r="K81" s="12"/>
      <c r="L81" s="24"/>
    </row>
    <row r="82" spans="1:12" s="1" customFormat="1" ht="23.25" thickBot="1" x14ac:dyDescent="0.3">
      <c r="A82" s="10" t="s">
        <v>7</v>
      </c>
      <c r="B82" s="66">
        <f>1+MAX($B$13:B81)</f>
        <v>18</v>
      </c>
      <c r="C82" s="67" t="s">
        <v>265</v>
      </c>
      <c r="D82" s="67"/>
      <c r="E82" s="67" t="s">
        <v>39</v>
      </c>
      <c r="F82" s="68" t="s">
        <v>266</v>
      </c>
      <c r="G82" s="67" t="s">
        <v>41</v>
      </c>
      <c r="H82" s="72">
        <v>4120</v>
      </c>
      <c r="I82" s="72"/>
      <c r="J82" s="72"/>
      <c r="K82" s="73"/>
      <c r="L82" s="74">
        <f>ROUND((ROUND(H82,3))*(ROUND(K82,2)),2)</f>
        <v>0</v>
      </c>
    </row>
    <row r="83" spans="1:12" s="1" customFormat="1" x14ac:dyDescent="0.25">
      <c r="A83" s="10" t="s">
        <v>6</v>
      </c>
      <c r="B83" s="21"/>
      <c r="C83" s="17"/>
      <c r="D83" s="17"/>
      <c r="E83" s="17"/>
      <c r="F83" s="69"/>
      <c r="G83" s="11"/>
      <c r="H83" s="11"/>
      <c r="I83" s="11"/>
      <c r="J83" s="11"/>
      <c r="K83" s="11"/>
      <c r="L83" s="22"/>
    </row>
    <row r="84" spans="1:12" s="1" customFormat="1" x14ac:dyDescent="0.25">
      <c r="A84" s="10" t="s">
        <v>8</v>
      </c>
      <c r="B84" s="21"/>
      <c r="C84" s="17"/>
      <c r="D84" s="17"/>
      <c r="E84" s="17"/>
      <c r="F84" s="70" t="s">
        <v>43</v>
      </c>
      <c r="G84" s="11"/>
      <c r="H84" s="11"/>
      <c r="I84" s="11"/>
      <c r="J84" s="11"/>
      <c r="K84" s="11"/>
      <c r="L84" s="22"/>
    </row>
    <row r="85" spans="1:12" s="1" customFormat="1" ht="12" thickBot="1" x14ac:dyDescent="0.3">
      <c r="A85" s="10" t="s">
        <v>9</v>
      </c>
      <c r="B85" s="23"/>
      <c r="C85" s="19"/>
      <c r="D85" s="19"/>
      <c r="E85" s="19"/>
      <c r="F85" s="71" t="s">
        <v>377</v>
      </c>
      <c r="G85" s="12"/>
      <c r="H85" s="12"/>
      <c r="I85" s="12"/>
      <c r="J85" s="12"/>
      <c r="K85" s="12"/>
      <c r="L85" s="24"/>
    </row>
    <row r="86" spans="1:12" s="1" customFormat="1" ht="12" thickBot="1" x14ac:dyDescent="0.3">
      <c r="A86" s="10" t="s">
        <v>7</v>
      </c>
      <c r="B86" s="66">
        <f>1+MAX($B$13:B85)</f>
        <v>19</v>
      </c>
      <c r="C86" s="67">
        <v>702212</v>
      </c>
      <c r="D86" s="67"/>
      <c r="E86" s="67" t="s">
        <v>39</v>
      </c>
      <c r="F86" s="68" t="s">
        <v>60</v>
      </c>
      <c r="G86" s="67" t="s">
        <v>41</v>
      </c>
      <c r="H86" s="72">
        <v>990</v>
      </c>
      <c r="I86" s="72"/>
      <c r="J86" s="72"/>
      <c r="K86" s="73"/>
      <c r="L86" s="74">
        <f>ROUND((ROUND(H86,3))*(ROUND(K86,2)),2)</f>
        <v>0</v>
      </c>
    </row>
    <row r="87" spans="1:12" s="1" customFormat="1" x14ac:dyDescent="0.25">
      <c r="A87" s="10" t="s">
        <v>6</v>
      </c>
      <c r="B87" s="21"/>
      <c r="C87" s="17"/>
      <c r="D87" s="17"/>
      <c r="E87" s="17"/>
      <c r="F87" s="69"/>
      <c r="G87" s="11"/>
      <c r="H87" s="11"/>
      <c r="I87" s="11"/>
      <c r="J87" s="11"/>
      <c r="K87" s="11"/>
      <c r="L87" s="22"/>
    </row>
    <row r="88" spans="1:12" s="1" customFormat="1" x14ac:dyDescent="0.25">
      <c r="A88" s="10" t="s">
        <v>8</v>
      </c>
      <c r="B88" s="21"/>
      <c r="C88" s="17"/>
      <c r="D88" s="17"/>
      <c r="E88" s="17"/>
      <c r="F88" s="70" t="s">
        <v>43</v>
      </c>
      <c r="G88" s="11"/>
      <c r="H88" s="11"/>
      <c r="I88" s="11"/>
      <c r="J88" s="11"/>
      <c r="K88" s="11"/>
      <c r="L88" s="22"/>
    </row>
    <row r="89" spans="1:12" s="1" customFormat="1" ht="12" thickBot="1" x14ac:dyDescent="0.3">
      <c r="A89" s="10" t="s">
        <v>9</v>
      </c>
      <c r="B89" s="23"/>
      <c r="C89" s="19"/>
      <c r="D89" s="19"/>
      <c r="E89" s="19"/>
      <c r="F89" s="71" t="s">
        <v>377</v>
      </c>
      <c r="G89" s="12"/>
      <c r="H89" s="12"/>
      <c r="I89" s="12"/>
      <c r="J89" s="12"/>
      <c r="K89" s="12"/>
      <c r="L89" s="24"/>
    </row>
    <row r="90" spans="1:12" s="1" customFormat="1" ht="23.25" thickBot="1" x14ac:dyDescent="0.3">
      <c r="A90" s="10" t="s">
        <v>7</v>
      </c>
      <c r="B90" s="66">
        <f>1+MAX($B$13:B89)</f>
        <v>20</v>
      </c>
      <c r="C90" s="67" t="s">
        <v>267</v>
      </c>
      <c r="D90" s="67"/>
      <c r="E90" s="67" t="s">
        <v>39</v>
      </c>
      <c r="F90" s="68" t="s">
        <v>268</v>
      </c>
      <c r="G90" s="67" t="s">
        <v>41</v>
      </c>
      <c r="H90" s="72">
        <v>30</v>
      </c>
      <c r="I90" s="72"/>
      <c r="J90" s="72"/>
      <c r="K90" s="73"/>
      <c r="L90" s="74">
        <f>ROUND((ROUND(H90,3))*(ROUND(K90,2)),2)</f>
        <v>0</v>
      </c>
    </row>
    <row r="91" spans="1:12" s="1" customFormat="1" x14ac:dyDescent="0.25">
      <c r="A91" s="10" t="s">
        <v>6</v>
      </c>
      <c r="B91" s="21"/>
      <c r="C91" s="17"/>
      <c r="D91" s="17"/>
      <c r="E91" s="17"/>
      <c r="F91" s="69"/>
      <c r="G91" s="11"/>
      <c r="H91" s="11"/>
      <c r="I91" s="11"/>
      <c r="J91" s="11"/>
      <c r="K91" s="11"/>
      <c r="L91" s="22"/>
    </row>
    <row r="92" spans="1:12" s="1" customFormat="1" x14ac:dyDescent="0.25">
      <c r="A92" s="10" t="s">
        <v>8</v>
      </c>
      <c r="B92" s="21"/>
      <c r="C92" s="17"/>
      <c r="D92" s="17"/>
      <c r="E92" s="17"/>
      <c r="F92" s="70" t="s">
        <v>43</v>
      </c>
      <c r="G92" s="11"/>
      <c r="H92" s="11"/>
      <c r="I92" s="11"/>
      <c r="J92" s="11"/>
      <c r="K92" s="11"/>
      <c r="L92" s="22"/>
    </row>
    <row r="93" spans="1:12" s="1" customFormat="1" ht="12" thickBot="1" x14ac:dyDescent="0.3">
      <c r="A93" s="10" t="s">
        <v>9</v>
      </c>
      <c r="B93" s="23"/>
      <c r="C93" s="19"/>
      <c r="D93" s="19"/>
      <c r="E93" s="19"/>
      <c r="F93" s="71" t="s">
        <v>377</v>
      </c>
      <c r="G93" s="12"/>
      <c r="H93" s="12"/>
      <c r="I93" s="12"/>
      <c r="J93" s="12"/>
      <c r="K93" s="12"/>
      <c r="L93" s="24"/>
    </row>
    <row r="94" spans="1:12" s="1" customFormat="1" ht="12" thickBot="1" x14ac:dyDescent="0.3">
      <c r="A94" s="10" t="s">
        <v>7</v>
      </c>
      <c r="B94" s="66">
        <f>1+MAX($B$13:B93)</f>
        <v>21</v>
      </c>
      <c r="C94" s="67" t="s">
        <v>269</v>
      </c>
      <c r="D94" s="67"/>
      <c r="E94" s="67" t="s">
        <v>39</v>
      </c>
      <c r="F94" s="68" t="s">
        <v>270</v>
      </c>
      <c r="G94" s="67" t="s">
        <v>41</v>
      </c>
      <c r="H94" s="72">
        <v>7420</v>
      </c>
      <c r="I94" s="72"/>
      <c r="J94" s="72"/>
      <c r="K94" s="73"/>
      <c r="L94" s="74">
        <f>ROUND((ROUND(H94,3))*(ROUND(K94,2)),2)</f>
        <v>0</v>
      </c>
    </row>
    <row r="95" spans="1:12" s="1" customFormat="1" x14ac:dyDescent="0.25">
      <c r="A95" s="10" t="s">
        <v>6</v>
      </c>
      <c r="B95" s="21"/>
      <c r="C95" s="17"/>
      <c r="D95" s="17"/>
      <c r="E95" s="17"/>
      <c r="F95" s="69"/>
      <c r="G95" s="11"/>
      <c r="H95" s="11"/>
      <c r="I95" s="11"/>
      <c r="J95" s="11"/>
      <c r="K95" s="11"/>
      <c r="L95" s="22"/>
    </row>
    <row r="96" spans="1:12" s="1" customFormat="1" x14ac:dyDescent="0.25">
      <c r="A96" s="10" t="s">
        <v>8</v>
      </c>
      <c r="B96" s="21"/>
      <c r="C96" s="17"/>
      <c r="D96" s="17"/>
      <c r="E96" s="17"/>
      <c r="F96" s="70" t="s">
        <v>43</v>
      </c>
      <c r="G96" s="11"/>
      <c r="H96" s="11"/>
      <c r="I96" s="11"/>
      <c r="J96" s="11"/>
      <c r="K96" s="11"/>
      <c r="L96" s="22"/>
    </row>
    <row r="97" spans="1:12" s="1" customFormat="1" ht="12" thickBot="1" x14ac:dyDescent="0.3">
      <c r="A97" s="10" t="s">
        <v>9</v>
      </c>
      <c r="B97" s="23"/>
      <c r="C97" s="19"/>
      <c r="D97" s="19"/>
      <c r="E97" s="19"/>
      <c r="F97" s="71" t="s">
        <v>377</v>
      </c>
      <c r="G97" s="12"/>
      <c r="H97" s="12"/>
      <c r="I97" s="12"/>
      <c r="J97" s="12"/>
      <c r="K97" s="12"/>
      <c r="L97" s="24"/>
    </row>
    <row r="98" spans="1:12" s="1" customFormat="1" ht="12" thickBot="1" x14ac:dyDescent="0.3">
      <c r="A98" s="10" t="s">
        <v>7</v>
      </c>
      <c r="B98" s="66">
        <f>1+MAX($B$13:B97)</f>
        <v>22</v>
      </c>
      <c r="C98" s="67" t="s">
        <v>271</v>
      </c>
      <c r="D98" s="67"/>
      <c r="E98" s="67" t="s">
        <v>39</v>
      </c>
      <c r="F98" s="68" t="s">
        <v>272</v>
      </c>
      <c r="G98" s="67" t="s">
        <v>41</v>
      </c>
      <c r="H98" s="72">
        <v>3710</v>
      </c>
      <c r="I98" s="72"/>
      <c r="J98" s="72"/>
      <c r="K98" s="73"/>
      <c r="L98" s="74">
        <f>ROUND((ROUND(H98,3))*(ROUND(K98,2)),2)</f>
        <v>0</v>
      </c>
    </row>
    <row r="99" spans="1:12" s="1" customFormat="1" x14ac:dyDescent="0.25">
      <c r="A99" s="10" t="s">
        <v>6</v>
      </c>
      <c r="B99" s="21"/>
      <c r="C99" s="17"/>
      <c r="D99" s="17"/>
      <c r="E99" s="17"/>
      <c r="F99" s="69"/>
      <c r="G99" s="11"/>
      <c r="H99" s="11"/>
      <c r="I99" s="11"/>
      <c r="J99" s="11"/>
      <c r="K99" s="11"/>
      <c r="L99" s="22"/>
    </row>
    <row r="100" spans="1:12" s="1" customFormat="1" x14ac:dyDescent="0.25">
      <c r="A100" s="10" t="s">
        <v>8</v>
      </c>
      <c r="B100" s="21"/>
      <c r="C100" s="17"/>
      <c r="D100" s="17"/>
      <c r="E100" s="17"/>
      <c r="F100" s="70" t="s">
        <v>43</v>
      </c>
      <c r="G100" s="11"/>
      <c r="H100" s="11"/>
      <c r="I100" s="11"/>
      <c r="J100" s="11"/>
      <c r="K100" s="11"/>
      <c r="L100" s="22"/>
    </row>
    <row r="101" spans="1:12" s="1" customFormat="1" ht="12" thickBot="1" x14ac:dyDescent="0.3">
      <c r="A101" s="10" t="s">
        <v>9</v>
      </c>
      <c r="B101" s="23"/>
      <c r="C101" s="19"/>
      <c r="D101" s="19"/>
      <c r="E101" s="19"/>
      <c r="F101" s="71" t="s">
        <v>377</v>
      </c>
      <c r="G101" s="12"/>
      <c r="H101" s="12"/>
      <c r="I101" s="12"/>
      <c r="J101" s="12"/>
      <c r="K101" s="12"/>
      <c r="L101" s="24"/>
    </row>
    <row r="102" spans="1:12" s="1" customFormat="1" ht="23.25" thickBot="1" x14ac:dyDescent="0.3">
      <c r="A102" s="10" t="s">
        <v>7</v>
      </c>
      <c r="B102" s="66">
        <f>1+MAX($B$13:B101)</f>
        <v>23</v>
      </c>
      <c r="C102" s="67" t="s">
        <v>47</v>
      </c>
      <c r="D102" s="67"/>
      <c r="E102" s="67" t="s">
        <v>39</v>
      </c>
      <c r="F102" s="68" t="s">
        <v>61</v>
      </c>
      <c r="G102" s="67" t="s">
        <v>41</v>
      </c>
      <c r="H102" s="72">
        <v>20</v>
      </c>
      <c r="I102" s="72"/>
      <c r="J102" s="72"/>
      <c r="K102" s="73"/>
      <c r="L102" s="74">
        <f>ROUND((ROUND(H102,3))*(ROUND(K102,2)),2)</f>
        <v>0</v>
      </c>
    </row>
    <row r="103" spans="1:12" s="1" customFormat="1" x14ac:dyDescent="0.25">
      <c r="A103" s="10" t="s">
        <v>6</v>
      </c>
      <c r="B103" s="21"/>
      <c r="C103" s="17"/>
      <c r="D103" s="17"/>
      <c r="E103" s="17"/>
      <c r="F103" s="69"/>
      <c r="G103" s="11"/>
      <c r="H103" s="11"/>
      <c r="I103" s="11"/>
      <c r="J103" s="11"/>
      <c r="K103" s="11"/>
      <c r="L103" s="22"/>
    </row>
    <row r="104" spans="1:12" s="1" customFormat="1" x14ac:dyDescent="0.25">
      <c r="A104" s="10" t="s">
        <v>8</v>
      </c>
      <c r="B104" s="21"/>
      <c r="C104" s="17"/>
      <c r="D104" s="17"/>
      <c r="E104" s="17"/>
      <c r="F104" s="70" t="s">
        <v>43</v>
      </c>
      <c r="G104" s="11"/>
      <c r="H104" s="11"/>
      <c r="I104" s="11"/>
      <c r="J104" s="11"/>
      <c r="K104" s="11"/>
      <c r="L104" s="22"/>
    </row>
    <row r="105" spans="1:12" s="1" customFormat="1" ht="12" thickBot="1" x14ac:dyDescent="0.3">
      <c r="A105" s="10" t="s">
        <v>9</v>
      </c>
      <c r="B105" s="23"/>
      <c r="C105" s="19"/>
      <c r="D105" s="19"/>
      <c r="E105" s="19"/>
      <c r="F105" s="71" t="s">
        <v>377</v>
      </c>
      <c r="G105" s="12"/>
      <c r="H105" s="12"/>
      <c r="I105" s="12"/>
      <c r="J105" s="12"/>
      <c r="K105" s="12"/>
      <c r="L105" s="24"/>
    </row>
    <row r="106" spans="1:12" s="1" customFormat="1" ht="23.25" thickBot="1" x14ac:dyDescent="0.3">
      <c r="A106" s="10" t="s">
        <v>7</v>
      </c>
      <c r="B106" s="66">
        <f>1+MAX($B$13:B105)</f>
        <v>24</v>
      </c>
      <c r="C106" s="67" t="s">
        <v>48</v>
      </c>
      <c r="D106" s="67"/>
      <c r="E106" s="67" t="s">
        <v>39</v>
      </c>
      <c r="F106" s="68" t="s">
        <v>62</v>
      </c>
      <c r="G106" s="67" t="s">
        <v>40</v>
      </c>
      <c r="H106" s="72">
        <v>2</v>
      </c>
      <c r="I106" s="72"/>
      <c r="J106" s="72"/>
      <c r="K106" s="73"/>
      <c r="L106" s="74">
        <f>ROUND((ROUND(H106,3))*(ROUND(K106,2)),2)</f>
        <v>0</v>
      </c>
    </row>
    <row r="107" spans="1:12" s="1" customFormat="1" x14ac:dyDescent="0.25">
      <c r="A107" s="10" t="s">
        <v>6</v>
      </c>
      <c r="B107" s="21"/>
      <c r="C107" s="17"/>
      <c r="D107" s="17"/>
      <c r="E107" s="17"/>
      <c r="F107" s="69"/>
      <c r="G107" s="11"/>
      <c r="H107" s="11"/>
      <c r="I107" s="11"/>
      <c r="J107" s="11"/>
      <c r="K107" s="11"/>
      <c r="L107" s="22"/>
    </row>
    <row r="108" spans="1:12" s="1" customFormat="1" x14ac:dyDescent="0.25">
      <c r="A108" s="10" t="s">
        <v>8</v>
      </c>
      <c r="B108" s="21"/>
      <c r="C108" s="17"/>
      <c r="D108" s="17"/>
      <c r="E108" s="17"/>
      <c r="F108" s="70" t="s">
        <v>43</v>
      </c>
      <c r="G108" s="11"/>
      <c r="H108" s="11"/>
      <c r="I108" s="11"/>
      <c r="J108" s="11"/>
      <c r="K108" s="11"/>
      <c r="L108" s="22"/>
    </row>
    <row r="109" spans="1:12" s="1" customFormat="1" ht="12" thickBot="1" x14ac:dyDescent="0.3">
      <c r="A109" s="10" t="s">
        <v>9</v>
      </c>
      <c r="B109" s="23"/>
      <c r="C109" s="19"/>
      <c r="D109" s="19"/>
      <c r="E109" s="19"/>
      <c r="F109" s="71" t="s">
        <v>377</v>
      </c>
      <c r="G109" s="12"/>
      <c r="H109" s="12"/>
      <c r="I109" s="12"/>
      <c r="J109" s="12"/>
      <c r="K109" s="12"/>
      <c r="L109" s="24"/>
    </row>
    <row r="110" spans="1:12" s="1" customFormat="1" ht="12" thickBot="1" x14ac:dyDescent="0.3">
      <c r="A110" s="10" t="s">
        <v>7</v>
      </c>
      <c r="B110" s="66">
        <f>1+MAX($B$13:B109)</f>
        <v>25</v>
      </c>
      <c r="C110" s="67" t="s">
        <v>49</v>
      </c>
      <c r="D110" s="67"/>
      <c r="E110" s="67" t="s">
        <v>39</v>
      </c>
      <c r="F110" s="68" t="s">
        <v>63</v>
      </c>
      <c r="G110" s="67" t="s">
        <v>40</v>
      </c>
      <c r="H110" s="72">
        <v>2</v>
      </c>
      <c r="I110" s="72"/>
      <c r="J110" s="72"/>
      <c r="K110" s="73"/>
      <c r="L110" s="74">
        <f>ROUND((ROUND(H110,3))*(ROUND(K110,2)),2)</f>
        <v>0</v>
      </c>
    </row>
    <row r="111" spans="1:12" s="1" customFormat="1" x14ac:dyDescent="0.25">
      <c r="A111" s="10" t="s">
        <v>6</v>
      </c>
      <c r="B111" s="21"/>
      <c r="C111" s="17"/>
      <c r="D111" s="17"/>
      <c r="E111" s="17"/>
      <c r="F111" s="69"/>
      <c r="G111" s="11"/>
      <c r="H111" s="11"/>
      <c r="I111" s="11"/>
      <c r="J111" s="11"/>
      <c r="K111" s="11"/>
      <c r="L111" s="22"/>
    </row>
    <row r="112" spans="1:12" s="1" customFormat="1" x14ac:dyDescent="0.25">
      <c r="A112" s="10" t="s">
        <v>8</v>
      </c>
      <c r="B112" s="21"/>
      <c r="C112" s="17"/>
      <c r="D112" s="17"/>
      <c r="E112" s="17"/>
      <c r="F112" s="70" t="s">
        <v>43</v>
      </c>
      <c r="G112" s="11"/>
      <c r="H112" s="11"/>
      <c r="I112" s="11"/>
      <c r="J112" s="11"/>
      <c r="K112" s="11"/>
      <c r="L112" s="22"/>
    </row>
    <row r="113" spans="1:12" s="1" customFormat="1" ht="12" thickBot="1" x14ac:dyDescent="0.3">
      <c r="A113" s="10" t="s">
        <v>9</v>
      </c>
      <c r="B113" s="23"/>
      <c r="C113" s="19"/>
      <c r="D113" s="19"/>
      <c r="E113" s="19"/>
      <c r="F113" s="71" t="s">
        <v>377</v>
      </c>
      <c r="G113" s="12"/>
      <c r="H113" s="12"/>
      <c r="I113" s="12"/>
      <c r="J113" s="12"/>
      <c r="K113" s="12"/>
      <c r="L113" s="24"/>
    </row>
    <row r="114" spans="1:12" s="1" customFormat="1" ht="12" thickBot="1" x14ac:dyDescent="0.3">
      <c r="A114" s="10" t="s">
        <v>7</v>
      </c>
      <c r="B114" s="66">
        <f>1+MAX($B$13:B113)</f>
        <v>26</v>
      </c>
      <c r="C114" s="67" t="s">
        <v>273</v>
      </c>
      <c r="D114" s="67"/>
      <c r="E114" s="67" t="s">
        <v>39</v>
      </c>
      <c r="F114" s="68" t="s">
        <v>274</v>
      </c>
      <c r="G114" s="67" t="s">
        <v>238</v>
      </c>
      <c r="H114" s="72">
        <v>2</v>
      </c>
      <c r="I114" s="72"/>
      <c r="J114" s="72"/>
      <c r="K114" s="73"/>
      <c r="L114" s="74">
        <f>ROUND((ROUND(H114,3))*(ROUND(K114,2)),2)</f>
        <v>0</v>
      </c>
    </row>
    <row r="115" spans="1:12" s="1" customFormat="1" x14ac:dyDescent="0.25">
      <c r="A115" s="10" t="s">
        <v>6</v>
      </c>
      <c r="B115" s="21"/>
      <c r="C115" s="17"/>
      <c r="D115" s="17"/>
      <c r="E115" s="17"/>
      <c r="F115" s="69"/>
      <c r="G115" s="11"/>
      <c r="H115" s="11"/>
      <c r="I115" s="11"/>
      <c r="J115" s="11"/>
      <c r="K115" s="11"/>
      <c r="L115" s="22"/>
    </row>
    <row r="116" spans="1:12" s="1" customFormat="1" x14ac:dyDescent="0.25">
      <c r="A116" s="10" t="s">
        <v>8</v>
      </c>
      <c r="B116" s="21"/>
      <c r="C116" s="17"/>
      <c r="D116" s="17"/>
      <c r="E116" s="17"/>
      <c r="F116" s="70" t="s">
        <v>43</v>
      </c>
      <c r="G116" s="11"/>
      <c r="H116" s="11"/>
      <c r="I116" s="11"/>
      <c r="J116" s="11"/>
      <c r="K116" s="11"/>
      <c r="L116" s="22"/>
    </row>
    <row r="117" spans="1:12" s="1" customFormat="1" ht="12" thickBot="1" x14ac:dyDescent="0.3">
      <c r="A117" s="10" t="s">
        <v>9</v>
      </c>
      <c r="B117" s="23"/>
      <c r="C117" s="19"/>
      <c r="D117" s="19"/>
      <c r="E117" s="19"/>
      <c r="F117" s="71" t="s">
        <v>377</v>
      </c>
      <c r="G117" s="12"/>
      <c r="H117" s="12"/>
      <c r="I117" s="12"/>
      <c r="J117" s="12"/>
      <c r="K117" s="12"/>
      <c r="L117" s="24"/>
    </row>
    <row r="118" spans="1:12" s="1" customFormat="1" ht="12" thickBot="1" x14ac:dyDescent="0.3">
      <c r="A118" s="10" t="s">
        <v>7</v>
      </c>
      <c r="B118" s="66">
        <f>1+MAX($B$13:B117)</f>
        <v>27</v>
      </c>
      <c r="C118" s="67" t="s">
        <v>50</v>
      </c>
      <c r="D118" s="67"/>
      <c r="E118" s="67" t="s">
        <v>39</v>
      </c>
      <c r="F118" s="68" t="s">
        <v>64</v>
      </c>
      <c r="G118" s="67" t="s">
        <v>42</v>
      </c>
      <c r="H118" s="72">
        <v>10</v>
      </c>
      <c r="I118" s="72"/>
      <c r="J118" s="72"/>
      <c r="K118" s="73"/>
      <c r="L118" s="74">
        <f>ROUND((ROUND(H118,3))*(ROUND(K118,2)),2)</f>
        <v>0</v>
      </c>
    </row>
    <row r="119" spans="1:12" s="1" customFormat="1" x14ac:dyDescent="0.25">
      <c r="A119" s="10" t="s">
        <v>6</v>
      </c>
      <c r="B119" s="21"/>
      <c r="C119" s="17"/>
      <c r="D119" s="17"/>
      <c r="E119" s="17"/>
      <c r="F119" s="69"/>
      <c r="G119" s="11"/>
      <c r="H119" s="11"/>
      <c r="I119" s="11"/>
      <c r="J119" s="11"/>
      <c r="K119" s="11"/>
      <c r="L119" s="22"/>
    </row>
    <row r="120" spans="1:12" s="1" customFormat="1" x14ac:dyDescent="0.25">
      <c r="A120" s="10" t="s">
        <v>8</v>
      </c>
      <c r="B120" s="21"/>
      <c r="C120" s="17"/>
      <c r="D120" s="17"/>
      <c r="E120" s="17"/>
      <c r="F120" s="70" t="s">
        <v>43</v>
      </c>
      <c r="G120" s="11"/>
      <c r="H120" s="11"/>
      <c r="I120" s="11"/>
      <c r="J120" s="11"/>
      <c r="K120" s="11"/>
      <c r="L120" s="22"/>
    </row>
    <row r="121" spans="1:12" s="1" customFormat="1" ht="12" thickBot="1" x14ac:dyDescent="0.3">
      <c r="A121" s="10" t="s">
        <v>9</v>
      </c>
      <c r="B121" s="23"/>
      <c r="C121" s="19"/>
      <c r="D121" s="19"/>
      <c r="E121" s="19"/>
      <c r="F121" s="71" t="s">
        <v>377</v>
      </c>
      <c r="G121" s="12"/>
      <c r="H121" s="12"/>
      <c r="I121" s="12"/>
      <c r="J121" s="12"/>
      <c r="K121" s="12"/>
      <c r="L121" s="24"/>
    </row>
    <row r="122" spans="1:12" s="1" customFormat="1" ht="12" thickBot="1" x14ac:dyDescent="0.3">
      <c r="A122" s="10" t="s">
        <v>7</v>
      </c>
      <c r="B122" s="66">
        <f>1+MAX($B$13:B121)</f>
        <v>28</v>
      </c>
      <c r="C122" s="67" t="s">
        <v>51</v>
      </c>
      <c r="D122" s="67"/>
      <c r="E122" s="67" t="s">
        <v>39</v>
      </c>
      <c r="F122" s="68" t="s">
        <v>65</v>
      </c>
      <c r="G122" s="67" t="s">
        <v>42</v>
      </c>
      <c r="H122" s="72">
        <v>25</v>
      </c>
      <c r="I122" s="72"/>
      <c r="J122" s="72"/>
      <c r="K122" s="73"/>
      <c r="L122" s="74">
        <f>ROUND((ROUND(H122,3))*(ROUND(K122,2)),2)</f>
        <v>0</v>
      </c>
    </row>
    <row r="123" spans="1:12" s="1" customFormat="1" x14ac:dyDescent="0.25">
      <c r="A123" s="10" t="s">
        <v>6</v>
      </c>
      <c r="B123" s="21"/>
      <c r="C123" s="17"/>
      <c r="D123" s="17"/>
      <c r="E123" s="17"/>
      <c r="F123" s="69"/>
      <c r="G123" s="11"/>
      <c r="H123" s="11"/>
      <c r="I123" s="11"/>
      <c r="J123" s="11"/>
      <c r="K123" s="11"/>
      <c r="L123" s="22"/>
    </row>
    <row r="124" spans="1:12" s="1" customFormat="1" x14ac:dyDescent="0.25">
      <c r="A124" s="10" t="s">
        <v>8</v>
      </c>
      <c r="B124" s="21"/>
      <c r="C124" s="17"/>
      <c r="D124" s="17"/>
      <c r="E124" s="17"/>
      <c r="F124" s="70" t="s">
        <v>43</v>
      </c>
      <c r="G124" s="11"/>
      <c r="H124" s="11"/>
      <c r="I124" s="11"/>
      <c r="J124" s="11"/>
      <c r="K124" s="11"/>
      <c r="L124" s="22"/>
    </row>
    <row r="125" spans="1:12" s="1" customFormat="1" ht="12" thickBot="1" x14ac:dyDescent="0.3">
      <c r="A125" s="10" t="s">
        <v>9</v>
      </c>
      <c r="B125" s="23"/>
      <c r="C125" s="19"/>
      <c r="D125" s="19"/>
      <c r="E125" s="19"/>
      <c r="F125" s="71" t="s">
        <v>377</v>
      </c>
      <c r="G125" s="12"/>
      <c r="H125" s="12"/>
      <c r="I125" s="12"/>
      <c r="J125" s="12"/>
      <c r="K125" s="12"/>
      <c r="L125" s="24"/>
    </row>
    <row r="126" spans="1:12" s="1" customFormat="1" ht="12" thickBot="1" x14ac:dyDescent="0.3">
      <c r="A126" s="10" t="s">
        <v>7</v>
      </c>
      <c r="B126" s="66">
        <f>1+MAX($B$13:B125)</f>
        <v>29</v>
      </c>
      <c r="C126" s="67" t="s">
        <v>275</v>
      </c>
      <c r="D126" s="67"/>
      <c r="E126" s="67" t="s">
        <v>39</v>
      </c>
      <c r="F126" s="68" t="s">
        <v>276</v>
      </c>
      <c r="G126" s="67" t="s">
        <v>238</v>
      </c>
      <c r="H126" s="72">
        <v>13</v>
      </c>
      <c r="I126" s="72"/>
      <c r="J126" s="72"/>
      <c r="K126" s="73"/>
      <c r="L126" s="74">
        <f>ROUND((ROUND(H126,3))*(ROUND(K126,2)),2)</f>
        <v>0</v>
      </c>
    </row>
    <row r="127" spans="1:12" s="1" customFormat="1" x14ac:dyDescent="0.25">
      <c r="A127" s="10" t="s">
        <v>6</v>
      </c>
      <c r="B127" s="21"/>
      <c r="C127" s="17"/>
      <c r="D127" s="17"/>
      <c r="E127" s="17"/>
      <c r="F127" s="69"/>
      <c r="G127" s="11"/>
      <c r="H127" s="11"/>
      <c r="I127" s="11"/>
      <c r="J127" s="11"/>
      <c r="K127" s="11"/>
      <c r="L127" s="22"/>
    </row>
    <row r="128" spans="1:12" s="1" customFormat="1" x14ac:dyDescent="0.25">
      <c r="A128" s="10" t="s">
        <v>8</v>
      </c>
      <c r="B128" s="21"/>
      <c r="C128" s="17"/>
      <c r="D128" s="17"/>
      <c r="E128" s="17"/>
      <c r="F128" s="70" t="s">
        <v>43</v>
      </c>
      <c r="G128" s="11"/>
      <c r="H128" s="11"/>
      <c r="I128" s="11"/>
      <c r="J128" s="11"/>
      <c r="K128" s="11"/>
      <c r="L128" s="22"/>
    </row>
    <row r="129" spans="1:12" s="1" customFormat="1" ht="12" thickBot="1" x14ac:dyDescent="0.3">
      <c r="A129" s="10" t="s">
        <v>9</v>
      </c>
      <c r="B129" s="23"/>
      <c r="C129" s="19"/>
      <c r="D129" s="19"/>
      <c r="E129" s="19"/>
      <c r="F129" s="71" t="s">
        <v>377</v>
      </c>
      <c r="G129" s="12"/>
      <c r="H129" s="12"/>
      <c r="I129" s="12"/>
      <c r="J129" s="12"/>
      <c r="K129" s="12"/>
      <c r="L129" s="24"/>
    </row>
    <row r="130" spans="1:12" s="1" customFormat="1" ht="12" thickBot="1" x14ac:dyDescent="0.3">
      <c r="A130" s="10" t="s">
        <v>7</v>
      </c>
      <c r="B130" s="66">
        <f>1+MAX($B$13:B129)</f>
        <v>30</v>
      </c>
      <c r="C130" s="67" t="s">
        <v>277</v>
      </c>
      <c r="D130" s="67"/>
      <c r="E130" s="67" t="s">
        <v>39</v>
      </c>
      <c r="F130" s="68" t="s">
        <v>278</v>
      </c>
      <c r="G130" s="67" t="s">
        <v>42</v>
      </c>
      <c r="H130" s="72">
        <v>35</v>
      </c>
      <c r="I130" s="72"/>
      <c r="J130" s="72"/>
      <c r="K130" s="73"/>
      <c r="L130" s="74">
        <f>ROUND((ROUND(H130,3))*(ROUND(K130,2)),2)</f>
        <v>0</v>
      </c>
    </row>
    <row r="131" spans="1:12" s="1" customFormat="1" x14ac:dyDescent="0.25">
      <c r="A131" s="10" t="s">
        <v>6</v>
      </c>
      <c r="B131" s="21"/>
      <c r="C131" s="17"/>
      <c r="D131" s="17"/>
      <c r="E131" s="17"/>
      <c r="F131" s="69"/>
      <c r="G131" s="11"/>
      <c r="H131" s="11"/>
      <c r="I131" s="11"/>
      <c r="J131" s="11"/>
      <c r="K131" s="11"/>
      <c r="L131" s="22"/>
    </row>
    <row r="132" spans="1:12" s="1" customFormat="1" x14ac:dyDescent="0.25">
      <c r="A132" s="10" t="s">
        <v>8</v>
      </c>
      <c r="B132" s="21"/>
      <c r="C132" s="17"/>
      <c r="D132" s="17"/>
      <c r="E132" s="17"/>
      <c r="F132" s="70" t="s">
        <v>43</v>
      </c>
      <c r="G132" s="11"/>
      <c r="H132" s="11"/>
      <c r="I132" s="11"/>
      <c r="J132" s="11"/>
      <c r="K132" s="11"/>
      <c r="L132" s="22"/>
    </row>
    <row r="133" spans="1:12" s="1" customFormat="1" ht="12" thickBot="1" x14ac:dyDescent="0.3">
      <c r="A133" s="10" t="s">
        <v>9</v>
      </c>
      <c r="B133" s="23"/>
      <c r="C133" s="19"/>
      <c r="D133" s="19"/>
      <c r="E133" s="19"/>
      <c r="F133" s="71" t="s">
        <v>377</v>
      </c>
      <c r="G133" s="12"/>
      <c r="H133" s="12"/>
      <c r="I133" s="12"/>
      <c r="J133" s="12"/>
      <c r="K133" s="12"/>
      <c r="L133" s="24"/>
    </row>
    <row r="134" spans="1:12" s="1" customFormat="1" ht="12" thickBot="1" x14ac:dyDescent="0.3">
      <c r="A134" s="10" t="s">
        <v>7</v>
      </c>
      <c r="B134" s="66">
        <f>1+MAX($B$13:B133)</f>
        <v>31</v>
      </c>
      <c r="C134" s="67" t="s">
        <v>279</v>
      </c>
      <c r="D134" s="67"/>
      <c r="E134" s="67" t="s">
        <v>39</v>
      </c>
      <c r="F134" s="68" t="s">
        <v>280</v>
      </c>
      <c r="G134" s="67" t="s">
        <v>281</v>
      </c>
      <c r="H134" s="72">
        <v>450</v>
      </c>
      <c r="I134" s="72"/>
      <c r="J134" s="72"/>
      <c r="K134" s="73"/>
      <c r="L134" s="74">
        <f>ROUND((ROUND(H134,3))*(ROUND(K134,2)),2)</f>
        <v>0</v>
      </c>
    </row>
    <row r="135" spans="1:12" s="1" customFormat="1" x14ac:dyDescent="0.25">
      <c r="A135" s="10" t="s">
        <v>6</v>
      </c>
      <c r="B135" s="21"/>
      <c r="C135" s="17"/>
      <c r="D135" s="17"/>
      <c r="E135" s="17"/>
      <c r="F135" s="69"/>
      <c r="G135" s="11"/>
      <c r="H135" s="11"/>
      <c r="I135" s="11"/>
      <c r="J135" s="11"/>
      <c r="K135" s="11"/>
      <c r="L135" s="22"/>
    </row>
    <row r="136" spans="1:12" s="1" customFormat="1" x14ac:dyDescent="0.25">
      <c r="A136" s="10" t="s">
        <v>8</v>
      </c>
      <c r="B136" s="21"/>
      <c r="C136" s="17"/>
      <c r="D136" s="17"/>
      <c r="E136" s="17"/>
      <c r="F136" s="70" t="s">
        <v>43</v>
      </c>
      <c r="G136" s="11"/>
      <c r="H136" s="11"/>
      <c r="I136" s="11"/>
      <c r="J136" s="11"/>
      <c r="K136" s="11"/>
      <c r="L136" s="22"/>
    </row>
    <row r="137" spans="1:12" s="1" customFormat="1" ht="12" thickBot="1" x14ac:dyDescent="0.3">
      <c r="A137" s="10" t="s">
        <v>9</v>
      </c>
      <c r="B137" s="23"/>
      <c r="C137" s="19"/>
      <c r="D137" s="19"/>
      <c r="E137" s="19"/>
      <c r="F137" s="71" t="s">
        <v>377</v>
      </c>
      <c r="G137" s="12"/>
      <c r="H137" s="12"/>
      <c r="I137" s="12"/>
      <c r="J137" s="12"/>
      <c r="K137" s="12"/>
      <c r="L137" s="24"/>
    </row>
    <row r="138" spans="1:12" s="1" customFormat="1" ht="12" thickBot="1" x14ac:dyDescent="0.3">
      <c r="A138" s="10" t="s">
        <v>7</v>
      </c>
      <c r="B138" s="66">
        <f>1+MAX($B$13:B137)</f>
        <v>32</v>
      </c>
      <c r="C138" s="67" t="s">
        <v>52</v>
      </c>
      <c r="D138" s="67"/>
      <c r="E138" s="67" t="s">
        <v>39</v>
      </c>
      <c r="F138" s="68" t="s">
        <v>66</v>
      </c>
      <c r="G138" s="67" t="s">
        <v>40</v>
      </c>
      <c r="H138" s="72">
        <v>5</v>
      </c>
      <c r="I138" s="72"/>
      <c r="J138" s="72"/>
      <c r="K138" s="73"/>
      <c r="L138" s="74">
        <f>ROUND((ROUND(H138,3))*(ROUND(K138,2)),2)</f>
        <v>0</v>
      </c>
    </row>
    <row r="139" spans="1:12" s="1" customFormat="1" x14ac:dyDescent="0.25">
      <c r="A139" s="10" t="s">
        <v>6</v>
      </c>
      <c r="B139" s="21"/>
      <c r="C139" s="17"/>
      <c r="D139" s="17"/>
      <c r="E139" s="17"/>
      <c r="F139" s="69"/>
      <c r="G139" s="11"/>
      <c r="H139" s="11"/>
      <c r="I139" s="11"/>
      <c r="J139" s="11"/>
      <c r="K139" s="11"/>
      <c r="L139" s="22"/>
    </row>
    <row r="140" spans="1:12" s="1" customFormat="1" x14ac:dyDescent="0.25">
      <c r="A140" s="10" t="s">
        <v>8</v>
      </c>
      <c r="B140" s="21"/>
      <c r="C140" s="17"/>
      <c r="D140" s="17"/>
      <c r="E140" s="17"/>
      <c r="F140" s="70" t="s">
        <v>43</v>
      </c>
      <c r="G140" s="11"/>
      <c r="H140" s="11"/>
      <c r="I140" s="11"/>
      <c r="J140" s="11"/>
      <c r="K140" s="11"/>
      <c r="L140" s="22"/>
    </row>
    <row r="141" spans="1:12" s="1" customFormat="1" ht="12" thickBot="1" x14ac:dyDescent="0.3">
      <c r="A141" s="10" t="s">
        <v>9</v>
      </c>
      <c r="B141" s="23"/>
      <c r="C141" s="19"/>
      <c r="D141" s="19"/>
      <c r="E141" s="19"/>
      <c r="F141" s="71" t="s">
        <v>377</v>
      </c>
      <c r="G141" s="12"/>
      <c r="H141" s="12"/>
      <c r="I141" s="12"/>
      <c r="J141" s="12"/>
      <c r="K141" s="12"/>
      <c r="L141" s="24"/>
    </row>
    <row r="142" spans="1:12" s="1" customFormat="1" ht="12" thickBot="1" x14ac:dyDescent="0.3">
      <c r="A142" s="10" t="s">
        <v>7</v>
      </c>
      <c r="B142" s="66">
        <f>1+MAX($B$13:B141)</f>
        <v>33</v>
      </c>
      <c r="C142" s="67" t="s">
        <v>53</v>
      </c>
      <c r="D142" s="67"/>
      <c r="E142" s="67" t="s">
        <v>39</v>
      </c>
      <c r="F142" s="68" t="s">
        <v>67</v>
      </c>
      <c r="G142" s="67" t="s">
        <v>40</v>
      </c>
      <c r="H142" s="72">
        <v>5</v>
      </c>
      <c r="I142" s="72"/>
      <c r="J142" s="72"/>
      <c r="K142" s="73"/>
      <c r="L142" s="74">
        <f>ROUND((ROUND(H142,3))*(ROUND(K142,2)),2)</f>
        <v>0</v>
      </c>
    </row>
    <row r="143" spans="1:12" s="1" customFormat="1" x14ac:dyDescent="0.25">
      <c r="A143" s="10" t="s">
        <v>6</v>
      </c>
      <c r="B143" s="21"/>
      <c r="C143" s="17"/>
      <c r="D143" s="17"/>
      <c r="E143" s="17"/>
      <c r="F143" s="69"/>
      <c r="G143" s="11"/>
      <c r="H143" s="11"/>
      <c r="I143" s="11"/>
      <c r="J143" s="11"/>
      <c r="K143" s="11"/>
      <c r="L143" s="22"/>
    </row>
    <row r="144" spans="1:12" s="1" customFormat="1" x14ac:dyDescent="0.25">
      <c r="A144" s="10" t="s">
        <v>8</v>
      </c>
      <c r="B144" s="21"/>
      <c r="C144" s="17"/>
      <c r="D144" s="17"/>
      <c r="E144" s="17"/>
      <c r="F144" s="70" t="s">
        <v>43</v>
      </c>
      <c r="G144" s="11"/>
      <c r="H144" s="11"/>
      <c r="I144" s="11"/>
      <c r="J144" s="11"/>
      <c r="K144" s="11"/>
      <c r="L144" s="22"/>
    </row>
    <row r="145" spans="1:12" s="1" customFormat="1" ht="12" thickBot="1" x14ac:dyDescent="0.3">
      <c r="A145" s="10" t="s">
        <v>9</v>
      </c>
      <c r="B145" s="23"/>
      <c r="C145" s="19"/>
      <c r="D145" s="19"/>
      <c r="E145" s="19"/>
      <c r="F145" s="71" t="s">
        <v>377</v>
      </c>
      <c r="G145" s="12"/>
      <c r="H145" s="12"/>
      <c r="I145" s="12"/>
      <c r="J145" s="12"/>
      <c r="K145" s="12"/>
      <c r="L145" s="24"/>
    </row>
    <row r="146" spans="1:12" s="1" customFormat="1" ht="12" thickBot="1" x14ac:dyDescent="0.3">
      <c r="A146" s="10" t="s">
        <v>7</v>
      </c>
      <c r="B146" s="66">
        <f>1+MAX($B$13:B145)</f>
        <v>34</v>
      </c>
      <c r="C146" s="67" t="s">
        <v>54</v>
      </c>
      <c r="D146" s="67"/>
      <c r="E146" s="67" t="s">
        <v>39</v>
      </c>
      <c r="F146" s="68" t="s">
        <v>68</v>
      </c>
      <c r="G146" s="67" t="s">
        <v>40</v>
      </c>
      <c r="H146" s="72">
        <v>5</v>
      </c>
      <c r="I146" s="72"/>
      <c r="J146" s="72"/>
      <c r="K146" s="73"/>
      <c r="L146" s="74">
        <f>ROUND((ROUND(H146,3))*(ROUND(K146,2)),2)</f>
        <v>0</v>
      </c>
    </row>
    <row r="147" spans="1:12" s="1" customFormat="1" x14ac:dyDescent="0.25">
      <c r="A147" s="10" t="s">
        <v>6</v>
      </c>
      <c r="B147" s="21"/>
      <c r="C147" s="17"/>
      <c r="D147" s="17"/>
      <c r="E147" s="17"/>
      <c r="F147" s="69"/>
      <c r="G147" s="11"/>
      <c r="H147" s="11"/>
      <c r="I147" s="11"/>
      <c r="J147" s="11"/>
      <c r="K147" s="11"/>
      <c r="L147" s="22"/>
    </row>
    <row r="148" spans="1:12" s="1" customFormat="1" x14ac:dyDescent="0.25">
      <c r="A148" s="10" t="s">
        <v>8</v>
      </c>
      <c r="B148" s="21"/>
      <c r="C148" s="17"/>
      <c r="D148" s="17"/>
      <c r="E148" s="17"/>
      <c r="F148" s="70" t="s">
        <v>43</v>
      </c>
      <c r="G148" s="11"/>
      <c r="H148" s="11"/>
      <c r="I148" s="11"/>
      <c r="J148" s="11"/>
      <c r="K148" s="11"/>
      <c r="L148" s="22"/>
    </row>
    <row r="149" spans="1:12" s="1" customFormat="1" ht="12" thickBot="1" x14ac:dyDescent="0.3">
      <c r="A149" s="10" t="s">
        <v>9</v>
      </c>
      <c r="B149" s="23"/>
      <c r="C149" s="19"/>
      <c r="D149" s="19"/>
      <c r="E149" s="19"/>
      <c r="F149" s="71" t="s">
        <v>377</v>
      </c>
      <c r="G149" s="12"/>
      <c r="H149" s="12"/>
      <c r="I149" s="12"/>
      <c r="J149" s="12"/>
      <c r="K149" s="12"/>
      <c r="L149" s="24"/>
    </row>
    <row r="150" spans="1:12" s="1" customFormat="1" ht="12" thickBot="1" x14ac:dyDescent="0.3">
      <c r="A150" s="10" t="s">
        <v>7</v>
      </c>
      <c r="B150" s="66">
        <f>1+MAX($B$13:B149)</f>
        <v>35</v>
      </c>
      <c r="C150" s="67" t="s">
        <v>282</v>
      </c>
      <c r="D150" s="67"/>
      <c r="E150" s="67" t="s">
        <v>39</v>
      </c>
      <c r="F150" s="68" t="s">
        <v>283</v>
      </c>
      <c r="G150" s="67" t="s">
        <v>40</v>
      </c>
      <c r="H150" s="72">
        <v>15</v>
      </c>
      <c r="I150" s="72"/>
      <c r="J150" s="72"/>
      <c r="K150" s="73"/>
      <c r="L150" s="74">
        <f>ROUND((ROUND(H150,3))*(ROUND(K150,2)),2)</f>
        <v>0</v>
      </c>
    </row>
    <row r="151" spans="1:12" s="1" customFormat="1" x14ac:dyDescent="0.25">
      <c r="A151" s="10" t="s">
        <v>6</v>
      </c>
      <c r="B151" s="21"/>
      <c r="C151" s="17"/>
      <c r="D151" s="17"/>
      <c r="E151" s="17"/>
      <c r="F151" s="69"/>
      <c r="G151" s="11"/>
      <c r="H151" s="11"/>
      <c r="I151" s="11"/>
      <c r="J151" s="11"/>
      <c r="K151" s="11"/>
      <c r="L151" s="22"/>
    </row>
    <row r="152" spans="1:12" s="1" customFormat="1" x14ac:dyDescent="0.25">
      <c r="A152" s="10" t="s">
        <v>8</v>
      </c>
      <c r="B152" s="21"/>
      <c r="C152" s="17"/>
      <c r="D152" s="17"/>
      <c r="E152" s="17"/>
      <c r="F152" s="70" t="s">
        <v>43</v>
      </c>
      <c r="G152" s="11"/>
      <c r="H152" s="11"/>
      <c r="I152" s="11"/>
      <c r="J152" s="11"/>
      <c r="K152" s="11"/>
      <c r="L152" s="22"/>
    </row>
    <row r="153" spans="1:12" s="1" customFormat="1" ht="12" thickBot="1" x14ac:dyDescent="0.3">
      <c r="A153" s="10" t="s">
        <v>9</v>
      </c>
      <c r="B153" s="23"/>
      <c r="C153" s="19"/>
      <c r="D153" s="19"/>
      <c r="E153" s="19"/>
      <c r="F153" s="71" t="s">
        <v>377</v>
      </c>
      <c r="G153" s="12"/>
      <c r="H153" s="12"/>
      <c r="I153" s="12"/>
      <c r="J153" s="12"/>
      <c r="K153" s="12"/>
      <c r="L153" s="24"/>
    </row>
    <row r="154" spans="1:12" s="1" customFormat="1" ht="12" thickBot="1" x14ac:dyDescent="0.3">
      <c r="A154" s="10" t="s">
        <v>7</v>
      </c>
      <c r="B154" s="66">
        <f>1+MAX($B$13:B153)</f>
        <v>36</v>
      </c>
      <c r="C154" s="67" t="s">
        <v>284</v>
      </c>
      <c r="D154" s="67"/>
      <c r="E154" s="67" t="s">
        <v>39</v>
      </c>
      <c r="F154" s="68" t="s">
        <v>285</v>
      </c>
      <c r="G154" s="67" t="s">
        <v>40</v>
      </c>
      <c r="H154" s="72">
        <v>12</v>
      </c>
      <c r="I154" s="72"/>
      <c r="J154" s="72"/>
      <c r="K154" s="73"/>
      <c r="L154" s="74">
        <f>ROUND((ROUND(H154,3))*(ROUND(K154,2)),2)</f>
        <v>0</v>
      </c>
    </row>
    <row r="155" spans="1:12" s="1" customFormat="1" x14ac:dyDescent="0.25">
      <c r="A155" s="10" t="s">
        <v>6</v>
      </c>
      <c r="B155" s="21"/>
      <c r="C155" s="17"/>
      <c r="D155" s="17"/>
      <c r="E155" s="17"/>
      <c r="F155" s="69"/>
      <c r="G155" s="11"/>
      <c r="H155" s="11"/>
      <c r="I155" s="11"/>
      <c r="J155" s="11"/>
      <c r="K155" s="11"/>
      <c r="L155" s="22"/>
    </row>
    <row r="156" spans="1:12" s="1" customFormat="1" x14ac:dyDescent="0.25">
      <c r="A156" s="10" t="s">
        <v>8</v>
      </c>
      <c r="B156" s="21"/>
      <c r="C156" s="17"/>
      <c r="D156" s="17"/>
      <c r="E156" s="17"/>
      <c r="F156" s="70" t="s">
        <v>43</v>
      </c>
      <c r="G156" s="11"/>
      <c r="H156" s="11"/>
      <c r="I156" s="11"/>
      <c r="J156" s="11"/>
      <c r="K156" s="11"/>
      <c r="L156" s="22"/>
    </row>
    <row r="157" spans="1:12" s="1" customFormat="1" ht="12" thickBot="1" x14ac:dyDescent="0.3">
      <c r="A157" s="10" t="s">
        <v>9</v>
      </c>
      <c r="B157" s="23"/>
      <c r="C157" s="19"/>
      <c r="D157" s="19"/>
      <c r="E157" s="19"/>
      <c r="F157" s="71" t="s">
        <v>377</v>
      </c>
      <c r="G157" s="12"/>
      <c r="H157" s="12"/>
      <c r="I157" s="12"/>
      <c r="J157" s="12"/>
      <c r="K157" s="12"/>
      <c r="L157" s="24"/>
    </row>
    <row r="158" spans="1:12" s="1" customFormat="1" ht="23.25" thickBot="1" x14ac:dyDescent="0.3">
      <c r="A158" s="10" t="s">
        <v>7</v>
      </c>
      <c r="B158" s="66">
        <f>1+MAX($B$13:B157)</f>
        <v>37</v>
      </c>
      <c r="C158" s="67" t="s">
        <v>286</v>
      </c>
      <c r="D158" s="67"/>
      <c r="E158" s="67" t="s">
        <v>39</v>
      </c>
      <c r="F158" s="68" t="s">
        <v>287</v>
      </c>
      <c r="G158" s="67" t="s">
        <v>40</v>
      </c>
      <c r="H158" s="72">
        <v>45</v>
      </c>
      <c r="I158" s="72"/>
      <c r="J158" s="72"/>
      <c r="K158" s="73"/>
      <c r="L158" s="74">
        <f>ROUND((ROUND(H158,3))*(ROUND(K158,2)),2)</f>
        <v>0</v>
      </c>
    </row>
    <row r="159" spans="1:12" s="1" customFormat="1" x14ac:dyDescent="0.25">
      <c r="A159" s="10" t="s">
        <v>6</v>
      </c>
      <c r="B159" s="21"/>
      <c r="C159" s="17"/>
      <c r="D159" s="17"/>
      <c r="E159" s="17"/>
      <c r="F159" s="69"/>
      <c r="G159" s="11"/>
      <c r="H159" s="11"/>
      <c r="I159" s="11"/>
      <c r="J159" s="11"/>
      <c r="K159" s="11"/>
      <c r="L159" s="22"/>
    </row>
    <row r="160" spans="1:12" s="1" customFormat="1" x14ac:dyDescent="0.25">
      <c r="A160" s="10" t="s">
        <v>8</v>
      </c>
      <c r="B160" s="21"/>
      <c r="C160" s="17"/>
      <c r="D160" s="17"/>
      <c r="E160" s="17"/>
      <c r="F160" s="70" t="s">
        <v>43</v>
      </c>
      <c r="G160" s="11"/>
      <c r="H160" s="11"/>
      <c r="I160" s="11"/>
      <c r="J160" s="11"/>
      <c r="K160" s="11"/>
      <c r="L160" s="22"/>
    </row>
    <row r="161" spans="1:12" s="1" customFormat="1" ht="12" thickBot="1" x14ac:dyDescent="0.3">
      <c r="A161" s="10" t="s">
        <v>9</v>
      </c>
      <c r="B161" s="23"/>
      <c r="C161" s="19"/>
      <c r="D161" s="19"/>
      <c r="E161" s="19"/>
      <c r="F161" s="71" t="s">
        <v>377</v>
      </c>
      <c r="G161" s="12"/>
      <c r="H161" s="12"/>
      <c r="I161" s="12"/>
      <c r="J161" s="12"/>
      <c r="K161" s="12"/>
      <c r="L161" s="24"/>
    </row>
    <row r="162" spans="1:12" s="1" customFormat="1" ht="12" thickBot="1" x14ac:dyDescent="0.3">
      <c r="A162" s="10" t="s">
        <v>7</v>
      </c>
      <c r="B162" s="66">
        <f>1+MAX($B$13:B161)</f>
        <v>38</v>
      </c>
      <c r="C162" s="67" t="s">
        <v>288</v>
      </c>
      <c r="D162" s="67"/>
      <c r="E162" s="67" t="s">
        <v>39</v>
      </c>
      <c r="F162" s="68" t="s">
        <v>289</v>
      </c>
      <c r="G162" s="67" t="s">
        <v>40</v>
      </c>
      <c r="H162" s="72">
        <v>26</v>
      </c>
      <c r="I162" s="72"/>
      <c r="J162" s="72"/>
      <c r="K162" s="73"/>
      <c r="L162" s="74">
        <f>ROUND((ROUND(H162,3))*(ROUND(K162,2)),2)</f>
        <v>0</v>
      </c>
    </row>
    <row r="163" spans="1:12" s="1" customFormat="1" x14ac:dyDescent="0.25">
      <c r="A163" s="10" t="s">
        <v>6</v>
      </c>
      <c r="B163" s="21"/>
      <c r="C163" s="17"/>
      <c r="D163" s="17"/>
      <c r="E163" s="17"/>
      <c r="F163" s="69"/>
      <c r="G163" s="11"/>
      <c r="H163" s="11"/>
      <c r="I163" s="11"/>
      <c r="J163" s="11"/>
      <c r="K163" s="11"/>
      <c r="L163" s="22"/>
    </row>
    <row r="164" spans="1:12" s="1" customFormat="1" x14ac:dyDescent="0.25">
      <c r="A164" s="10" t="s">
        <v>8</v>
      </c>
      <c r="B164" s="21"/>
      <c r="C164" s="17"/>
      <c r="D164" s="17"/>
      <c r="E164" s="17"/>
      <c r="F164" s="70" t="s">
        <v>43</v>
      </c>
      <c r="G164" s="11"/>
      <c r="H164" s="11"/>
      <c r="I164" s="11"/>
      <c r="J164" s="11"/>
      <c r="K164" s="11"/>
      <c r="L164" s="22"/>
    </row>
    <row r="165" spans="1:12" s="1" customFormat="1" ht="12" thickBot="1" x14ac:dyDescent="0.3">
      <c r="A165" s="10" t="s">
        <v>9</v>
      </c>
      <c r="B165" s="23"/>
      <c r="C165" s="19"/>
      <c r="D165" s="19"/>
      <c r="E165" s="19"/>
      <c r="F165" s="71" t="s">
        <v>377</v>
      </c>
      <c r="G165" s="12"/>
      <c r="H165" s="12"/>
      <c r="I165" s="12"/>
      <c r="J165" s="12"/>
      <c r="K165" s="12"/>
      <c r="L165" s="24"/>
    </row>
    <row r="166" spans="1:12" s="1" customFormat="1" ht="12" thickBot="1" x14ac:dyDescent="0.3">
      <c r="A166" s="10" t="s">
        <v>7</v>
      </c>
      <c r="B166" s="66">
        <f>1+MAX($B$13:B165)</f>
        <v>39</v>
      </c>
      <c r="C166" s="67" t="s">
        <v>55</v>
      </c>
      <c r="D166" s="67"/>
      <c r="E166" s="67" t="s">
        <v>39</v>
      </c>
      <c r="F166" s="68" t="s">
        <v>69</v>
      </c>
      <c r="G166" s="67" t="s">
        <v>41</v>
      </c>
      <c r="H166" s="72">
        <v>990</v>
      </c>
      <c r="I166" s="72"/>
      <c r="J166" s="72"/>
      <c r="K166" s="73"/>
      <c r="L166" s="74">
        <f>ROUND((ROUND(H166,3))*(ROUND(K166,2)),2)</f>
        <v>0</v>
      </c>
    </row>
    <row r="167" spans="1:12" s="1" customFormat="1" x14ac:dyDescent="0.25">
      <c r="A167" s="10" t="s">
        <v>6</v>
      </c>
      <c r="B167" s="21"/>
      <c r="C167" s="17"/>
      <c r="D167" s="17"/>
      <c r="E167" s="17"/>
      <c r="F167" s="69"/>
      <c r="G167" s="11"/>
      <c r="H167" s="11"/>
      <c r="I167" s="11"/>
      <c r="J167" s="11"/>
      <c r="K167" s="11"/>
      <c r="L167" s="22"/>
    </row>
    <row r="168" spans="1:12" s="1" customFormat="1" x14ac:dyDescent="0.25">
      <c r="A168" s="10" t="s">
        <v>8</v>
      </c>
      <c r="B168" s="21"/>
      <c r="C168" s="17"/>
      <c r="D168" s="17"/>
      <c r="E168" s="17"/>
      <c r="F168" s="70" t="s">
        <v>43</v>
      </c>
      <c r="G168" s="11"/>
      <c r="H168" s="11"/>
      <c r="I168" s="11"/>
      <c r="J168" s="11"/>
      <c r="K168" s="11"/>
      <c r="L168" s="22"/>
    </row>
    <row r="169" spans="1:12" s="1" customFormat="1" ht="12" thickBot="1" x14ac:dyDescent="0.3">
      <c r="A169" s="10" t="s">
        <v>9</v>
      </c>
      <c r="B169" s="23"/>
      <c r="C169" s="19"/>
      <c r="D169" s="19"/>
      <c r="E169" s="19"/>
      <c r="F169" s="71" t="s">
        <v>377</v>
      </c>
      <c r="G169" s="12"/>
      <c r="H169" s="12"/>
      <c r="I169" s="12"/>
      <c r="J169" s="12"/>
      <c r="K169" s="12"/>
      <c r="L169" s="24"/>
    </row>
    <row r="170" spans="1:12" s="1" customFormat="1" ht="23.25" thickBot="1" x14ac:dyDescent="0.3">
      <c r="A170" s="10" t="s">
        <v>7</v>
      </c>
      <c r="B170" s="66">
        <f>1+MAX($B$13:B169)</f>
        <v>40</v>
      </c>
      <c r="C170" s="67" t="s">
        <v>56</v>
      </c>
      <c r="D170" s="67"/>
      <c r="E170" s="67" t="s">
        <v>39</v>
      </c>
      <c r="F170" s="68" t="s">
        <v>70</v>
      </c>
      <c r="G170" s="67" t="s">
        <v>40</v>
      </c>
      <c r="H170" s="72">
        <v>50</v>
      </c>
      <c r="I170" s="72"/>
      <c r="J170" s="72"/>
      <c r="K170" s="73"/>
      <c r="L170" s="74">
        <f>ROUND((ROUND(H170,3))*(ROUND(K170,2)),2)</f>
        <v>0</v>
      </c>
    </row>
    <row r="171" spans="1:12" s="1" customFormat="1" x14ac:dyDescent="0.25">
      <c r="A171" s="10" t="s">
        <v>6</v>
      </c>
      <c r="B171" s="21"/>
      <c r="C171" s="17"/>
      <c r="D171" s="17"/>
      <c r="E171" s="17"/>
      <c r="F171" s="69"/>
      <c r="G171" s="11"/>
      <c r="H171" s="11"/>
      <c r="I171" s="11"/>
      <c r="J171" s="11"/>
      <c r="K171" s="11"/>
      <c r="L171" s="22"/>
    </row>
    <row r="172" spans="1:12" s="1" customFormat="1" x14ac:dyDescent="0.25">
      <c r="A172" s="10" t="s">
        <v>8</v>
      </c>
      <c r="B172" s="21"/>
      <c r="C172" s="17"/>
      <c r="D172" s="17"/>
      <c r="E172" s="17"/>
      <c r="F172" s="70" t="s">
        <v>43</v>
      </c>
      <c r="G172" s="11"/>
      <c r="H172" s="11"/>
      <c r="I172" s="11"/>
      <c r="J172" s="11"/>
      <c r="K172" s="11"/>
      <c r="L172" s="22"/>
    </row>
    <row r="173" spans="1:12" s="1" customFormat="1" ht="12" thickBot="1" x14ac:dyDescent="0.3">
      <c r="A173" s="10" t="s">
        <v>9</v>
      </c>
      <c r="B173" s="23"/>
      <c r="C173" s="19"/>
      <c r="D173" s="19"/>
      <c r="E173" s="19"/>
      <c r="F173" s="71" t="s">
        <v>377</v>
      </c>
      <c r="G173" s="12"/>
      <c r="H173" s="12"/>
      <c r="I173" s="12"/>
      <c r="J173" s="12"/>
      <c r="K173" s="12"/>
      <c r="L173" s="24"/>
    </row>
    <row r="174" spans="1:12" s="1" customFormat="1" ht="12" thickBot="1" x14ac:dyDescent="0.3">
      <c r="A174" s="10" t="s">
        <v>7</v>
      </c>
      <c r="B174" s="66">
        <f>1+MAX($B$13:B173)</f>
        <v>41</v>
      </c>
      <c r="C174" s="67" t="s">
        <v>290</v>
      </c>
      <c r="D174" s="67"/>
      <c r="E174" s="67" t="s">
        <v>39</v>
      </c>
      <c r="F174" s="68" t="s">
        <v>291</v>
      </c>
      <c r="G174" s="67" t="s">
        <v>40</v>
      </c>
      <c r="H174" s="72">
        <v>12</v>
      </c>
      <c r="I174" s="72"/>
      <c r="J174" s="72"/>
      <c r="K174" s="73"/>
      <c r="L174" s="74">
        <f>ROUND((ROUND(H174,3))*(ROUND(K174,2)),2)</f>
        <v>0</v>
      </c>
    </row>
    <row r="175" spans="1:12" s="1" customFormat="1" x14ac:dyDescent="0.25">
      <c r="A175" s="10" t="s">
        <v>6</v>
      </c>
      <c r="B175" s="21"/>
      <c r="C175" s="17"/>
      <c r="D175" s="17"/>
      <c r="E175" s="17"/>
      <c r="F175" s="69"/>
      <c r="G175" s="11"/>
      <c r="H175" s="11"/>
      <c r="I175" s="11"/>
      <c r="J175" s="11"/>
      <c r="K175" s="11"/>
      <c r="L175" s="22"/>
    </row>
    <row r="176" spans="1:12" s="1" customFormat="1" x14ac:dyDescent="0.25">
      <c r="A176" s="10" t="s">
        <v>8</v>
      </c>
      <c r="B176" s="21"/>
      <c r="C176" s="17"/>
      <c r="D176" s="17"/>
      <c r="E176" s="17"/>
      <c r="F176" s="70" t="s">
        <v>43</v>
      </c>
      <c r="G176" s="11"/>
      <c r="H176" s="11"/>
      <c r="I176" s="11"/>
      <c r="J176" s="11"/>
      <c r="K176" s="11"/>
      <c r="L176" s="22"/>
    </row>
    <row r="177" spans="1:12" s="1" customFormat="1" ht="12" thickBot="1" x14ac:dyDescent="0.3">
      <c r="A177" s="10" t="s">
        <v>9</v>
      </c>
      <c r="B177" s="23"/>
      <c r="C177" s="19"/>
      <c r="D177" s="19"/>
      <c r="E177" s="19"/>
      <c r="F177" s="71" t="s">
        <v>377</v>
      </c>
      <c r="G177" s="12"/>
      <c r="H177" s="12"/>
      <c r="I177" s="12"/>
      <c r="J177" s="12"/>
      <c r="K177" s="12"/>
      <c r="L177" s="24"/>
    </row>
    <row r="178" spans="1:12" s="1" customFormat="1" ht="12" thickBot="1" x14ac:dyDescent="0.3">
      <c r="A178" s="10" t="s">
        <v>7</v>
      </c>
      <c r="B178" s="66">
        <f>1+MAX($B$13:B177)</f>
        <v>42</v>
      </c>
      <c r="C178" s="67" t="s">
        <v>292</v>
      </c>
      <c r="D178" s="67"/>
      <c r="E178" s="67" t="s">
        <v>39</v>
      </c>
      <c r="F178" s="68" t="s">
        <v>293</v>
      </c>
      <c r="G178" s="67" t="s">
        <v>40</v>
      </c>
      <c r="H178" s="72">
        <v>24</v>
      </c>
      <c r="I178" s="72"/>
      <c r="J178" s="72"/>
      <c r="K178" s="73"/>
      <c r="L178" s="74">
        <f>ROUND((ROUND(H178,3))*(ROUND(K178,2)),2)</f>
        <v>0</v>
      </c>
    </row>
    <row r="179" spans="1:12" s="1" customFormat="1" x14ac:dyDescent="0.25">
      <c r="A179" s="10" t="s">
        <v>6</v>
      </c>
      <c r="B179" s="21"/>
      <c r="C179" s="17"/>
      <c r="D179" s="17"/>
      <c r="E179" s="17"/>
      <c r="F179" s="69"/>
      <c r="G179" s="11"/>
      <c r="H179" s="11"/>
      <c r="I179" s="11"/>
      <c r="J179" s="11"/>
      <c r="K179" s="11"/>
      <c r="L179" s="22"/>
    </row>
    <row r="180" spans="1:12" s="1" customFormat="1" x14ac:dyDescent="0.25">
      <c r="A180" s="10" t="s">
        <v>8</v>
      </c>
      <c r="B180" s="21"/>
      <c r="C180" s="17"/>
      <c r="D180" s="17"/>
      <c r="E180" s="17"/>
      <c r="F180" s="70" t="s">
        <v>43</v>
      </c>
      <c r="G180" s="11"/>
      <c r="H180" s="11"/>
      <c r="I180" s="11"/>
      <c r="J180" s="11"/>
      <c r="K180" s="11"/>
      <c r="L180" s="22"/>
    </row>
    <row r="181" spans="1:12" s="1" customFormat="1" ht="12" thickBot="1" x14ac:dyDescent="0.3">
      <c r="A181" s="10" t="s">
        <v>9</v>
      </c>
      <c r="B181" s="23"/>
      <c r="C181" s="19"/>
      <c r="D181" s="19"/>
      <c r="E181" s="19"/>
      <c r="F181" s="71" t="s">
        <v>377</v>
      </c>
      <c r="G181" s="12"/>
      <c r="H181" s="12"/>
      <c r="I181" s="12"/>
      <c r="J181" s="12"/>
      <c r="K181" s="12"/>
      <c r="L181" s="24"/>
    </row>
    <row r="182" spans="1:12" s="1" customFormat="1" ht="12" thickBot="1" x14ac:dyDescent="0.3">
      <c r="A182" s="10" t="s">
        <v>7</v>
      </c>
      <c r="B182" s="66">
        <f>1+MAX($B$13:B181)</f>
        <v>43</v>
      </c>
      <c r="C182" s="67" t="s">
        <v>294</v>
      </c>
      <c r="D182" s="67"/>
      <c r="E182" s="67" t="s">
        <v>39</v>
      </c>
      <c r="F182" s="68" t="s">
        <v>295</v>
      </c>
      <c r="G182" s="67" t="s">
        <v>40</v>
      </c>
      <c r="H182" s="72">
        <v>45</v>
      </c>
      <c r="I182" s="72"/>
      <c r="J182" s="72"/>
      <c r="K182" s="73"/>
      <c r="L182" s="74">
        <f>ROUND((ROUND(H182,3))*(ROUND(K182,2)),2)</f>
        <v>0</v>
      </c>
    </row>
    <row r="183" spans="1:12" s="1" customFormat="1" x14ac:dyDescent="0.25">
      <c r="A183" s="10" t="s">
        <v>6</v>
      </c>
      <c r="B183" s="21"/>
      <c r="C183" s="17"/>
      <c r="D183" s="17"/>
      <c r="E183" s="17"/>
      <c r="F183" s="69"/>
      <c r="G183" s="11"/>
      <c r="H183" s="11"/>
      <c r="I183" s="11"/>
      <c r="J183" s="11"/>
      <c r="K183" s="11"/>
      <c r="L183" s="22"/>
    </row>
    <row r="184" spans="1:12" s="1" customFormat="1" x14ac:dyDescent="0.25">
      <c r="A184" s="10" t="s">
        <v>8</v>
      </c>
      <c r="B184" s="21"/>
      <c r="C184" s="17"/>
      <c r="D184" s="17"/>
      <c r="E184" s="17"/>
      <c r="F184" s="70" t="s">
        <v>43</v>
      </c>
      <c r="G184" s="11"/>
      <c r="H184" s="11"/>
      <c r="I184" s="11"/>
      <c r="J184" s="11"/>
      <c r="K184" s="11"/>
      <c r="L184" s="22"/>
    </row>
    <row r="185" spans="1:12" s="1" customFormat="1" ht="12" thickBot="1" x14ac:dyDescent="0.3">
      <c r="A185" s="10" t="s">
        <v>9</v>
      </c>
      <c r="B185" s="23"/>
      <c r="C185" s="19"/>
      <c r="D185" s="19"/>
      <c r="E185" s="19"/>
      <c r="F185" s="71" t="s">
        <v>377</v>
      </c>
      <c r="G185" s="12"/>
      <c r="H185" s="12"/>
      <c r="I185" s="12"/>
      <c r="J185" s="12"/>
      <c r="K185" s="12"/>
      <c r="L185" s="24"/>
    </row>
    <row r="186" spans="1:12" s="1" customFormat="1" ht="12" thickBot="1" x14ac:dyDescent="0.3">
      <c r="A186" s="10" t="s">
        <v>7</v>
      </c>
      <c r="B186" s="66">
        <f>1+MAX($B$13:B185)</f>
        <v>44</v>
      </c>
      <c r="C186" s="67" t="s">
        <v>57</v>
      </c>
      <c r="D186" s="67"/>
      <c r="E186" s="67" t="s">
        <v>72</v>
      </c>
      <c r="F186" s="68" t="s">
        <v>71</v>
      </c>
      <c r="G186" s="67" t="s">
        <v>58</v>
      </c>
      <c r="H186" s="72">
        <v>9.7799997329711914</v>
      </c>
      <c r="I186" s="72"/>
      <c r="J186" s="72"/>
      <c r="K186" s="73"/>
      <c r="L186" s="74">
        <f>ROUND((ROUND(H186,3))*(ROUND(K186,2)),2)</f>
        <v>0</v>
      </c>
    </row>
    <row r="187" spans="1:12" s="1" customFormat="1" x14ac:dyDescent="0.25">
      <c r="A187" s="10" t="s">
        <v>6</v>
      </c>
      <c r="B187" s="21"/>
      <c r="C187" s="17"/>
      <c r="D187" s="17"/>
      <c r="E187" s="17"/>
      <c r="F187" s="69"/>
      <c r="G187" s="11"/>
      <c r="H187" s="11"/>
      <c r="I187" s="11"/>
      <c r="J187" s="11"/>
      <c r="K187" s="11"/>
      <c r="L187" s="22"/>
    </row>
    <row r="188" spans="1:12" s="1" customFormat="1" x14ac:dyDescent="0.25">
      <c r="A188" s="10" t="s">
        <v>8</v>
      </c>
      <c r="B188" s="21"/>
      <c r="C188" s="17"/>
      <c r="D188" s="17"/>
      <c r="E188" s="17"/>
      <c r="F188" s="70" t="s">
        <v>43</v>
      </c>
      <c r="G188" s="11"/>
      <c r="H188" s="11"/>
      <c r="I188" s="11"/>
      <c r="J188" s="11"/>
      <c r="K188" s="11"/>
      <c r="L188" s="22"/>
    </row>
    <row r="189" spans="1:12" s="1" customFormat="1" ht="23.25" thickBot="1" x14ac:dyDescent="0.3">
      <c r="A189" s="10" t="s">
        <v>9</v>
      </c>
      <c r="B189" s="23"/>
      <c r="C189" s="19"/>
      <c r="D189" s="19"/>
      <c r="E189" s="19"/>
      <c r="F189" s="71" t="s">
        <v>74</v>
      </c>
      <c r="G189" s="12"/>
      <c r="H189" s="12"/>
      <c r="I189" s="12"/>
      <c r="J189" s="12"/>
      <c r="K189" s="12"/>
      <c r="L189" s="24"/>
    </row>
    <row r="190" spans="1:12" ht="13.5" thickBot="1" x14ac:dyDescent="0.25">
      <c r="A190" s="81"/>
      <c r="B190" s="85" t="s">
        <v>378</v>
      </c>
      <c r="C190" s="86" t="s">
        <v>379</v>
      </c>
      <c r="D190" s="87"/>
      <c r="E190" s="87"/>
      <c r="F190" s="88" t="s">
        <v>45</v>
      </c>
      <c r="G190" s="89"/>
      <c r="H190" s="89"/>
      <c r="I190" s="89"/>
      <c r="J190" s="89"/>
      <c r="K190" s="89"/>
      <c r="L190" s="90">
        <f>SUM(L14:L189)</f>
        <v>0</v>
      </c>
    </row>
    <row r="191" spans="1:12" ht="13.5" thickBot="1" x14ac:dyDescent="0.25">
      <c r="A191" s="1" t="s">
        <v>32</v>
      </c>
      <c r="B191" s="91" t="s">
        <v>21</v>
      </c>
      <c r="C191" s="92">
        <v>75</v>
      </c>
      <c r="D191" s="93"/>
      <c r="E191" s="93"/>
      <c r="F191" s="92" t="s">
        <v>75</v>
      </c>
      <c r="G191" s="94"/>
      <c r="H191" s="94"/>
      <c r="I191" s="94"/>
      <c r="J191" s="94"/>
      <c r="K191" s="94"/>
      <c r="L191" s="95"/>
    </row>
    <row r="192" spans="1:12" ht="12" thickBot="1" x14ac:dyDescent="0.25">
      <c r="A192" s="10" t="s">
        <v>7</v>
      </c>
      <c r="B192" s="66">
        <f>1+MAX($B$13:B191)</f>
        <v>45</v>
      </c>
      <c r="C192" s="67" t="s">
        <v>76</v>
      </c>
      <c r="D192" s="67"/>
      <c r="E192" s="67" t="s">
        <v>39</v>
      </c>
      <c r="F192" s="68" t="s">
        <v>144</v>
      </c>
      <c r="G192" s="67" t="s">
        <v>213</v>
      </c>
      <c r="H192" s="72">
        <v>0.25</v>
      </c>
      <c r="I192" s="72"/>
      <c r="J192" s="72"/>
      <c r="K192" s="73"/>
      <c r="L192" s="74">
        <f>ROUND((ROUND(H192,3))*(ROUND(K192,2)),2)</f>
        <v>0</v>
      </c>
    </row>
    <row r="193" spans="1:12" x14ac:dyDescent="0.2">
      <c r="A193" s="10" t="s">
        <v>6</v>
      </c>
      <c r="B193" s="21"/>
      <c r="C193" s="17"/>
      <c r="D193" s="17"/>
      <c r="E193" s="17"/>
      <c r="F193" s="69"/>
      <c r="G193" s="11"/>
      <c r="H193" s="11"/>
      <c r="I193" s="11"/>
      <c r="J193" s="11"/>
      <c r="K193" s="11"/>
      <c r="L193" s="22"/>
    </row>
    <row r="194" spans="1:12" x14ac:dyDescent="0.2">
      <c r="A194" s="10" t="s">
        <v>8</v>
      </c>
      <c r="B194" s="21"/>
      <c r="C194" s="17"/>
      <c r="D194" s="17"/>
      <c r="E194" s="17"/>
      <c r="F194" s="70" t="s">
        <v>43</v>
      </c>
      <c r="G194" s="11"/>
      <c r="H194" s="11"/>
      <c r="I194" s="11"/>
      <c r="J194" s="11"/>
      <c r="K194" s="11"/>
      <c r="L194" s="22"/>
    </row>
    <row r="195" spans="1:12" ht="12" thickBot="1" x14ac:dyDescent="0.25">
      <c r="A195" s="10" t="s">
        <v>9</v>
      </c>
      <c r="B195" s="23"/>
      <c r="C195" s="19"/>
      <c r="D195" s="19"/>
      <c r="E195" s="19"/>
      <c r="F195" s="71" t="s">
        <v>377</v>
      </c>
      <c r="G195" s="12"/>
      <c r="H195" s="12"/>
      <c r="I195" s="12"/>
      <c r="J195" s="12"/>
      <c r="K195" s="12"/>
      <c r="L195" s="24"/>
    </row>
    <row r="196" spans="1:12" ht="12" thickBot="1" x14ac:dyDescent="0.25">
      <c r="A196" s="10" t="s">
        <v>7</v>
      </c>
      <c r="B196" s="66">
        <f>1+MAX($B$13:B195)</f>
        <v>46</v>
      </c>
      <c r="C196" s="67" t="s">
        <v>77</v>
      </c>
      <c r="D196" s="67"/>
      <c r="E196" s="67" t="s">
        <v>39</v>
      </c>
      <c r="F196" s="68" t="s">
        <v>145</v>
      </c>
      <c r="G196" s="67" t="s">
        <v>41</v>
      </c>
      <c r="H196" s="72">
        <v>60</v>
      </c>
      <c r="I196" s="72"/>
      <c r="J196" s="72"/>
      <c r="K196" s="73"/>
      <c r="L196" s="74">
        <f>ROUND((ROUND(H196,3))*(ROUND(K196,2)),2)</f>
        <v>0</v>
      </c>
    </row>
    <row r="197" spans="1:12" x14ac:dyDescent="0.2">
      <c r="A197" s="10" t="s">
        <v>6</v>
      </c>
      <c r="B197" s="21"/>
      <c r="C197" s="17"/>
      <c r="D197" s="17"/>
      <c r="E197" s="17"/>
      <c r="F197" s="69"/>
      <c r="G197" s="11"/>
      <c r="H197" s="11"/>
      <c r="I197" s="11"/>
      <c r="J197" s="11"/>
      <c r="K197" s="11"/>
      <c r="L197" s="22"/>
    </row>
    <row r="198" spans="1:12" x14ac:dyDescent="0.2">
      <c r="A198" s="10" t="s">
        <v>8</v>
      </c>
      <c r="B198" s="21"/>
      <c r="C198" s="17"/>
      <c r="D198" s="17"/>
      <c r="E198" s="17"/>
      <c r="F198" s="70" t="s">
        <v>43</v>
      </c>
      <c r="G198" s="11"/>
      <c r="H198" s="11"/>
      <c r="I198" s="11"/>
      <c r="J198" s="11"/>
      <c r="K198" s="11"/>
      <c r="L198" s="22"/>
    </row>
    <row r="199" spans="1:12" ht="12" thickBot="1" x14ac:dyDescent="0.25">
      <c r="A199" s="10" t="s">
        <v>9</v>
      </c>
      <c r="B199" s="23"/>
      <c r="C199" s="19"/>
      <c r="D199" s="19"/>
      <c r="E199" s="19"/>
      <c r="F199" s="71" t="s">
        <v>377</v>
      </c>
      <c r="G199" s="12"/>
      <c r="H199" s="12"/>
      <c r="I199" s="12"/>
      <c r="J199" s="12"/>
      <c r="K199" s="12"/>
      <c r="L199" s="24"/>
    </row>
    <row r="200" spans="1:12" ht="12" thickBot="1" x14ac:dyDescent="0.25">
      <c r="A200" s="10" t="s">
        <v>7</v>
      </c>
      <c r="B200" s="66">
        <f>1+MAX($B$13:B199)</f>
        <v>47</v>
      </c>
      <c r="C200" s="67" t="s">
        <v>78</v>
      </c>
      <c r="D200" s="67"/>
      <c r="E200" s="67" t="s">
        <v>39</v>
      </c>
      <c r="F200" s="68" t="s">
        <v>146</v>
      </c>
      <c r="G200" s="67" t="s">
        <v>214</v>
      </c>
      <c r="H200" s="72">
        <v>23.034999847412109</v>
      </c>
      <c r="I200" s="72"/>
      <c r="J200" s="72"/>
      <c r="K200" s="73"/>
      <c r="L200" s="74">
        <f>ROUND((ROUND(H200,3))*(ROUND(K200,2)),2)</f>
        <v>0</v>
      </c>
    </row>
    <row r="201" spans="1:12" x14ac:dyDescent="0.2">
      <c r="A201" s="10" t="s">
        <v>6</v>
      </c>
      <c r="B201" s="21"/>
      <c r="C201" s="17"/>
      <c r="D201" s="17"/>
      <c r="E201" s="17"/>
      <c r="F201" s="69"/>
      <c r="G201" s="11"/>
      <c r="H201" s="11"/>
      <c r="I201" s="11"/>
      <c r="J201" s="11"/>
      <c r="K201" s="11"/>
      <c r="L201" s="22"/>
    </row>
    <row r="202" spans="1:12" x14ac:dyDescent="0.2">
      <c r="A202" s="10" t="s">
        <v>8</v>
      </c>
      <c r="B202" s="21"/>
      <c r="C202" s="17"/>
      <c r="D202" s="17"/>
      <c r="E202" s="17"/>
      <c r="F202" s="70" t="s">
        <v>43</v>
      </c>
      <c r="G202" s="11"/>
      <c r="H202" s="11"/>
      <c r="I202" s="11"/>
      <c r="J202" s="11"/>
      <c r="K202" s="11"/>
      <c r="L202" s="22"/>
    </row>
    <row r="203" spans="1:12" ht="12" thickBot="1" x14ac:dyDescent="0.25">
      <c r="A203" s="10" t="s">
        <v>9</v>
      </c>
      <c r="B203" s="23"/>
      <c r="C203" s="19"/>
      <c r="D203" s="19"/>
      <c r="E203" s="19"/>
      <c r="F203" s="71" t="s">
        <v>377</v>
      </c>
      <c r="G203" s="12"/>
      <c r="H203" s="12"/>
      <c r="I203" s="12"/>
      <c r="J203" s="12"/>
      <c r="K203" s="12"/>
      <c r="L203" s="24"/>
    </row>
    <row r="204" spans="1:12" ht="12" thickBot="1" x14ac:dyDescent="0.25">
      <c r="A204" s="10" t="s">
        <v>7</v>
      </c>
      <c r="B204" s="66">
        <f>1+MAX($B$13:B203)</f>
        <v>48</v>
      </c>
      <c r="C204" s="67" t="s">
        <v>79</v>
      </c>
      <c r="D204" s="67"/>
      <c r="E204" s="67" t="s">
        <v>39</v>
      </c>
      <c r="F204" s="68" t="s">
        <v>147</v>
      </c>
      <c r="G204" s="67" t="s">
        <v>41</v>
      </c>
      <c r="H204" s="72">
        <v>6085</v>
      </c>
      <c r="I204" s="72"/>
      <c r="J204" s="72"/>
      <c r="K204" s="73"/>
      <c r="L204" s="74">
        <f>ROUND((ROUND(H204,3))*(ROUND(K204,2)),2)</f>
        <v>0</v>
      </c>
    </row>
    <row r="205" spans="1:12" x14ac:dyDescent="0.2">
      <c r="A205" s="10" t="s">
        <v>6</v>
      </c>
      <c r="B205" s="21"/>
      <c r="C205" s="17"/>
      <c r="D205" s="17"/>
      <c r="E205" s="17"/>
      <c r="F205" s="69"/>
      <c r="G205" s="11"/>
      <c r="H205" s="11"/>
      <c r="I205" s="11"/>
      <c r="J205" s="11"/>
      <c r="K205" s="11"/>
      <c r="L205" s="22"/>
    </row>
    <row r="206" spans="1:12" x14ac:dyDescent="0.2">
      <c r="A206" s="10" t="s">
        <v>8</v>
      </c>
      <c r="B206" s="21"/>
      <c r="C206" s="17"/>
      <c r="D206" s="17"/>
      <c r="E206" s="17"/>
      <c r="F206" s="70" t="s">
        <v>43</v>
      </c>
      <c r="G206" s="11"/>
      <c r="H206" s="11"/>
      <c r="I206" s="11"/>
      <c r="J206" s="11"/>
      <c r="K206" s="11"/>
      <c r="L206" s="22"/>
    </row>
    <row r="207" spans="1:12" ht="12" thickBot="1" x14ac:dyDescent="0.25">
      <c r="A207" s="10" t="s">
        <v>9</v>
      </c>
      <c r="B207" s="23"/>
      <c r="C207" s="19"/>
      <c r="D207" s="19"/>
      <c r="E207" s="19"/>
      <c r="F207" s="71" t="s">
        <v>377</v>
      </c>
      <c r="G207" s="12"/>
      <c r="H207" s="12"/>
      <c r="I207" s="12"/>
      <c r="J207" s="12"/>
      <c r="K207" s="12"/>
      <c r="L207" s="24"/>
    </row>
    <row r="208" spans="1:12" ht="12" thickBot="1" x14ac:dyDescent="0.25">
      <c r="A208" s="10" t="s">
        <v>7</v>
      </c>
      <c r="B208" s="66">
        <f>1+MAX($B$13:B207)</f>
        <v>49</v>
      </c>
      <c r="C208" s="67" t="s">
        <v>296</v>
      </c>
      <c r="D208" s="67"/>
      <c r="E208" s="67" t="s">
        <v>39</v>
      </c>
      <c r="F208" s="68" t="s">
        <v>297</v>
      </c>
      <c r="G208" s="67" t="s">
        <v>41</v>
      </c>
      <c r="H208" s="72">
        <v>250</v>
      </c>
      <c r="I208" s="72"/>
      <c r="J208" s="72"/>
      <c r="K208" s="73"/>
      <c r="L208" s="74">
        <f>ROUND((ROUND(H208,3))*(ROUND(K208,2)),2)</f>
        <v>0</v>
      </c>
    </row>
    <row r="209" spans="1:12" x14ac:dyDescent="0.2">
      <c r="A209" s="10" t="s">
        <v>6</v>
      </c>
      <c r="B209" s="21"/>
      <c r="C209" s="17"/>
      <c r="D209" s="17"/>
      <c r="E209" s="17"/>
      <c r="F209" s="69"/>
      <c r="G209" s="11"/>
      <c r="H209" s="11"/>
      <c r="I209" s="11"/>
      <c r="J209" s="11"/>
      <c r="K209" s="11"/>
      <c r="L209" s="22"/>
    </row>
    <row r="210" spans="1:12" x14ac:dyDescent="0.2">
      <c r="A210" s="10" t="s">
        <v>8</v>
      </c>
      <c r="B210" s="21"/>
      <c r="C210" s="17"/>
      <c r="D210" s="17"/>
      <c r="E210" s="17"/>
      <c r="F210" s="70" t="s">
        <v>43</v>
      </c>
      <c r="G210" s="11"/>
      <c r="H210" s="11"/>
      <c r="I210" s="11"/>
      <c r="J210" s="11"/>
      <c r="K210" s="11"/>
      <c r="L210" s="22"/>
    </row>
    <row r="211" spans="1:12" ht="12" thickBot="1" x14ac:dyDescent="0.25">
      <c r="A211" s="10" t="s">
        <v>9</v>
      </c>
      <c r="B211" s="23"/>
      <c r="C211" s="19"/>
      <c r="D211" s="19"/>
      <c r="E211" s="19"/>
      <c r="F211" s="71" t="s">
        <v>377</v>
      </c>
      <c r="G211" s="12"/>
      <c r="H211" s="12"/>
      <c r="I211" s="12"/>
      <c r="J211" s="12"/>
      <c r="K211" s="12"/>
      <c r="L211" s="24"/>
    </row>
    <row r="212" spans="1:12" ht="12" thickBot="1" x14ac:dyDescent="0.25">
      <c r="A212" s="10" t="s">
        <v>7</v>
      </c>
      <c r="B212" s="66">
        <f>1+MAX($B$13:B211)</f>
        <v>50</v>
      </c>
      <c r="C212" s="67" t="s">
        <v>298</v>
      </c>
      <c r="D212" s="67"/>
      <c r="E212" s="67" t="s">
        <v>39</v>
      </c>
      <c r="F212" s="68" t="s">
        <v>299</v>
      </c>
      <c r="G212" s="67" t="s">
        <v>214</v>
      </c>
      <c r="H212" s="72">
        <v>48.599998474121094</v>
      </c>
      <c r="I212" s="72"/>
      <c r="J212" s="72"/>
      <c r="K212" s="73"/>
      <c r="L212" s="74">
        <f>ROUND((ROUND(H212,3))*(ROUND(K212,2)),2)</f>
        <v>0</v>
      </c>
    </row>
    <row r="213" spans="1:12" x14ac:dyDescent="0.2">
      <c r="A213" s="10" t="s">
        <v>6</v>
      </c>
      <c r="B213" s="21"/>
      <c r="C213" s="17"/>
      <c r="D213" s="17"/>
      <c r="E213" s="17"/>
      <c r="F213" s="69"/>
      <c r="G213" s="11"/>
      <c r="H213" s="11"/>
      <c r="I213" s="11"/>
      <c r="J213" s="11"/>
      <c r="K213" s="11"/>
      <c r="L213" s="22"/>
    </row>
    <row r="214" spans="1:12" x14ac:dyDescent="0.2">
      <c r="A214" s="10" t="s">
        <v>8</v>
      </c>
      <c r="B214" s="21"/>
      <c r="C214" s="17"/>
      <c r="D214" s="17"/>
      <c r="E214" s="17"/>
      <c r="F214" s="70" t="s">
        <v>43</v>
      </c>
      <c r="G214" s="11"/>
      <c r="H214" s="11"/>
      <c r="I214" s="11"/>
      <c r="J214" s="11"/>
      <c r="K214" s="11"/>
      <c r="L214" s="22"/>
    </row>
    <row r="215" spans="1:12" ht="12" thickBot="1" x14ac:dyDescent="0.25">
      <c r="A215" s="10" t="s">
        <v>9</v>
      </c>
      <c r="B215" s="23"/>
      <c r="C215" s="19"/>
      <c r="D215" s="19"/>
      <c r="E215" s="19"/>
      <c r="F215" s="71" t="s">
        <v>377</v>
      </c>
      <c r="G215" s="12"/>
      <c r="H215" s="12"/>
      <c r="I215" s="12"/>
      <c r="J215" s="12"/>
      <c r="K215" s="12"/>
      <c r="L215" s="24"/>
    </row>
    <row r="216" spans="1:12" ht="12" thickBot="1" x14ac:dyDescent="0.25">
      <c r="A216" s="10" t="s">
        <v>7</v>
      </c>
      <c r="B216" s="66">
        <f>1+MAX($B$13:B215)</f>
        <v>51</v>
      </c>
      <c r="C216" s="67" t="s">
        <v>300</v>
      </c>
      <c r="D216" s="67"/>
      <c r="E216" s="67" t="s">
        <v>39</v>
      </c>
      <c r="F216" s="68" t="s">
        <v>301</v>
      </c>
      <c r="G216" s="67" t="s">
        <v>41</v>
      </c>
      <c r="H216" s="72">
        <v>9740</v>
      </c>
      <c r="I216" s="72"/>
      <c r="J216" s="72"/>
      <c r="K216" s="73"/>
      <c r="L216" s="74">
        <f>ROUND((ROUND(H216,3))*(ROUND(K216,2)),2)</f>
        <v>0</v>
      </c>
    </row>
    <row r="217" spans="1:12" x14ac:dyDescent="0.2">
      <c r="A217" s="10" t="s">
        <v>6</v>
      </c>
      <c r="B217" s="21"/>
      <c r="C217" s="17"/>
      <c r="D217" s="17"/>
      <c r="E217" s="17"/>
      <c r="F217" s="69"/>
      <c r="G217" s="11"/>
      <c r="H217" s="11"/>
      <c r="I217" s="11"/>
      <c r="J217" s="11"/>
      <c r="K217" s="11"/>
      <c r="L217" s="22"/>
    </row>
    <row r="218" spans="1:12" x14ac:dyDescent="0.2">
      <c r="A218" s="10" t="s">
        <v>8</v>
      </c>
      <c r="B218" s="21"/>
      <c r="C218" s="17"/>
      <c r="D218" s="17"/>
      <c r="E218" s="17"/>
      <c r="F218" s="70" t="s">
        <v>43</v>
      </c>
      <c r="G218" s="11"/>
      <c r="H218" s="11"/>
      <c r="I218" s="11"/>
      <c r="J218" s="11"/>
      <c r="K218" s="11"/>
      <c r="L218" s="22"/>
    </row>
    <row r="219" spans="1:12" ht="12" thickBot="1" x14ac:dyDescent="0.25">
      <c r="A219" s="10" t="s">
        <v>9</v>
      </c>
      <c r="B219" s="23"/>
      <c r="C219" s="19"/>
      <c r="D219" s="19"/>
      <c r="E219" s="19"/>
      <c r="F219" s="71" t="s">
        <v>377</v>
      </c>
      <c r="G219" s="12"/>
      <c r="H219" s="12"/>
      <c r="I219" s="12"/>
      <c r="J219" s="12"/>
      <c r="K219" s="12"/>
      <c r="L219" s="24"/>
    </row>
    <row r="220" spans="1:12" ht="12" thickBot="1" x14ac:dyDescent="0.25">
      <c r="A220" s="10" t="s">
        <v>7</v>
      </c>
      <c r="B220" s="66">
        <f>1+MAX($B$13:B219)</f>
        <v>52</v>
      </c>
      <c r="C220" s="67" t="s">
        <v>302</v>
      </c>
      <c r="D220" s="67"/>
      <c r="E220" s="67" t="s">
        <v>39</v>
      </c>
      <c r="F220" s="68" t="s">
        <v>303</v>
      </c>
      <c r="G220" s="67" t="s">
        <v>41</v>
      </c>
      <c r="H220" s="72">
        <v>50</v>
      </c>
      <c r="I220" s="72"/>
      <c r="J220" s="72"/>
      <c r="K220" s="73"/>
      <c r="L220" s="74">
        <f>ROUND((ROUND(H220,3))*(ROUND(K220,2)),2)</f>
        <v>0</v>
      </c>
    </row>
    <row r="221" spans="1:12" x14ac:dyDescent="0.2">
      <c r="A221" s="10" t="s">
        <v>6</v>
      </c>
      <c r="B221" s="21"/>
      <c r="C221" s="17"/>
      <c r="D221" s="17"/>
      <c r="E221" s="17"/>
      <c r="F221" s="69"/>
      <c r="G221" s="11"/>
      <c r="H221" s="11"/>
      <c r="I221" s="11"/>
      <c r="J221" s="11"/>
      <c r="K221" s="11"/>
      <c r="L221" s="22"/>
    </row>
    <row r="222" spans="1:12" x14ac:dyDescent="0.2">
      <c r="A222" s="10" t="s">
        <v>8</v>
      </c>
      <c r="B222" s="21"/>
      <c r="C222" s="17"/>
      <c r="D222" s="17"/>
      <c r="E222" s="17"/>
      <c r="F222" s="70" t="s">
        <v>43</v>
      </c>
      <c r="G222" s="11"/>
      <c r="H222" s="11"/>
      <c r="I222" s="11"/>
      <c r="J222" s="11"/>
      <c r="K222" s="11"/>
      <c r="L222" s="22"/>
    </row>
    <row r="223" spans="1:12" ht="12" thickBot="1" x14ac:dyDescent="0.25">
      <c r="A223" s="10" t="s">
        <v>9</v>
      </c>
      <c r="B223" s="23"/>
      <c r="C223" s="19"/>
      <c r="D223" s="19"/>
      <c r="E223" s="19"/>
      <c r="F223" s="71" t="s">
        <v>377</v>
      </c>
      <c r="G223" s="12"/>
      <c r="H223" s="12"/>
      <c r="I223" s="12"/>
      <c r="J223" s="12"/>
      <c r="K223" s="12"/>
      <c r="L223" s="24"/>
    </row>
    <row r="224" spans="1:12" ht="12" thickBot="1" x14ac:dyDescent="0.25">
      <c r="A224" s="10" t="s">
        <v>7</v>
      </c>
      <c r="B224" s="66">
        <f>1+MAX($B$13:B223)</f>
        <v>53</v>
      </c>
      <c r="C224" s="67" t="s">
        <v>80</v>
      </c>
      <c r="D224" s="67"/>
      <c r="E224" s="67" t="s">
        <v>39</v>
      </c>
      <c r="F224" s="68" t="s">
        <v>148</v>
      </c>
      <c r="G224" s="67" t="s">
        <v>215</v>
      </c>
      <c r="H224" s="72">
        <v>50.970001220703125</v>
      </c>
      <c r="I224" s="72"/>
      <c r="J224" s="72"/>
      <c r="K224" s="73"/>
      <c r="L224" s="74">
        <f>ROUND((ROUND(H224,3))*(ROUND(K224,2)),2)</f>
        <v>0</v>
      </c>
    </row>
    <row r="225" spans="1:12" x14ac:dyDescent="0.2">
      <c r="A225" s="10" t="s">
        <v>6</v>
      </c>
      <c r="B225" s="21"/>
      <c r="C225" s="17"/>
      <c r="D225" s="17"/>
      <c r="E225" s="17"/>
      <c r="F225" s="69"/>
      <c r="G225" s="11"/>
      <c r="H225" s="11"/>
      <c r="I225" s="11"/>
      <c r="J225" s="11"/>
      <c r="K225" s="11"/>
      <c r="L225" s="22"/>
    </row>
    <row r="226" spans="1:12" x14ac:dyDescent="0.2">
      <c r="A226" s="10" t="s">
        <v>8</v>
      </c>
      <c r="B226" s="21"/>
      <c r="C226" s="17"/>
      <c r="D226" s="17"/>
      <c r="E226" s="17"/>
      <c r="F226" s="70" t="s">
        <v>43</v>
      </c>
      <c r="G226" s="11"/>
      <c r="H226" s="11"/>
      <c r="I226" s="11"/>
      <c r="J226" s="11"/>
      <c r="K226" s="11"/>
      <c r="L226" s="22"/>
    </row>
    <row r="227" spans="1:12" ht="12" thickBot="1" x14ac:dyDescent="0.25">
      <c r="A227" s="10" t="s">
        <v>9</v>
      </c>
      <c r="B227" s="23"/>
      <c r="C227" s="19"/>
      <c r="D227" s="19"/>
      <c r="E227" s="19"/>
      <c r="F227" s="71" t="s">
        <v>377</v>
      </c>
      <c r="G227" s="12"/>
      <c r="H227" s="12"/>
      <c r="I227" s="12"/>
      <c r="J227" s="12"/>
      <c r="K227" s="12"/>
      <c r="L227" s="24"/>
    </row>
    <row r="228" spans="1:12" ht="12" thickBot="1" x14ac:dyDescent="0.25">
      <c r="A228" s="10" t="s">
        <v>7</v>
      </c>
      <c r="B228" s="66">
        <f>1+MAX($B$13:B227)</f>
        <v>54</v>
      </c>
      <c r="C228" s="67" t="s">
        <v>81</v>
      </c>
      <c r="D228" s="67"/>
      <c r="E228" s="67" t="s">
        <v>39</v>
      </c>
      <c r="F228" s="68" t="s">
        <v>149</v>
      </c>
      <c r="G228" s="67" t="s">
        <v>215</v>
      </c>
      <c r="H228" s="72">
        <v>22.319999694824219</v>
      </c>
      <c r="I228" s="72"/>
      <c r="J228" s="72"/>
      <c r="K228" s="73"/>
      <c r="L228" s="74">
        <f>ROUND((ROUND(H228,3))*(ROUND(K228,2)),2)</f>
        <v>0</v>
      </c>
    </row>
    <row r="229" spans="1:12" x14ac:dyDescent="0.2">
      <c r="A229" s="10" t="s">
        <v>6</v>
      </c>
      <c r="B229" s="21"/>
      <c r="C229" s="17"/>
      <c r="D229" s="17"/>
      <c r="E229" s="17"/>
      <c r="F229" s="69"/>
      <c r="G229" s="11"/>
      <c r="H229" s="11"/>
      <c r="I229" s="11"/>
      <c r="J229" s="11"/>
      <c r="K229" s="11"/>
      <c r="L229" s="22"/>
    </row>
    <row r="230" spans="1:12" x14ac:dyDescent="0.2">
      <c r="A230" s="10" t="s">
        <v>8</v>
      </c>
      <c r="B230" s="21"/>
      <c r="C230" s="17"/>
      <c r="D230" s="17"/>
      <c r="E230" s="17"/>
      <c r="F230" s="70" t="s">
        <v>43</v>
      </c>
      <c r="G230" s="11"/>
      <c r="H230" s="11"/>
      <c r="I230" s="11"/>
      <c r="J230" s="11"/>
      <c r="K230" s="11"/>
      <c r="L230" s="22"/>
    </row>
    <row r="231" spans="1:12" ht="12" thickBot="1" x14ac:dyDescent="0.25">
      <c r="A231" s="10" t="s">
        <v>9</v>
      </c>
      <c r="B231" s="23"/>
      <c r="C231" s="19"/>
      <c r="D231" s="19"/>
      <c r="E231" s="19"/>
      <c r="F231" s="71" t="s">
        <v>377</v>
      </c>
      <c r="G231" s="12"/>
      <c r="H231" s="12"/>
      <c r="I231" s="12"/>
      <c r="J231" s="12"/>
      <c r="K231" s="12"/>
      <c r="L231" s="24"/>
    </row>
    <row r="232" spans="1:12" ht="12" thickBot="1" x14ac:dyDescent="0.25">
      <c r="A232" s="10" t="s">
        <v>7</v>
      </c>
      <c r="B232" s="66">
        <f>1+MAX($B$13:B231)</f>
        <v>55</v>
      </c>
      <c r="C232" s="67" t="s">
        <v>82</v>
      </c>
      <c r="D232" s="67"/>
      <c r="E232" s="67" t="s">
        <v>39</v>
      </c>
      <c r="F232" s="68" t="s">
        <v>150</v>
      </c>
      <c r="G232" s="67" t="s">
        <v>41</v>
      </c>
      <c r="H232" s="72">
        <v>8240</v>
      </c>
      <c r="I232" s="72"/>
      <c r="J232" s="72"/>
      <c r="K232" s="73"/>
      <c r="L232" s="74">
        <f>ROUND((ROUND(H232,3))*(ROUND(K232,2)),2)</f>
        <v>0</v>
      </c>
    </row>
    <row r="233" spans="1:12" x14ac:dyDescent="0.2">
      <c r="A233" s="10" t="s">
        <v>6</v>
      </c>
      <c r="B233" s="21"/>
      <c r="C233" s="17"/>
      <c r="D233" s="17"/>
      <c r="E233" s="17"/>
      <c r="F233" s="69"/>
      <c r="G233" s="11"/>
      <c r="H233" s="11"/>
      <c r="I233" s="11"/>
      <c r="J233" s="11"/>
      <c r="K233" s="11"/>
      <c r="L233" s="22"/>
    </row>
    <row r="234" spans="1:12" x14ac:dyDescent="0.2">
      <c r="A234" s="10" t="s">
        <v>8</v>
      </c>
      <c r="B234" s="21"/>
      <c r="C234" s="17"/>
      <c r="D234" s="17"/>
      <c r="E234" s="17"/>
      <c r="F234" s="70" t="s">
        <v>43</v>
      </c>
      <c r="G234" s="11"/>
      <c r="H234" s="11"/>
      <c r="I234" s="11"/>
      <c r="J234" s="11"/>
      <c r="K234" s="11"/>
      <c r="L234" s="22"/>
    </row>
    <row r="235" spans="1:12" ht="12" thickBot="1" x14ac:dyDescent="0.25">
      <c r="A235" s="10" t="s">
        <v>9</v>
      </c>
      <c r="B235" s="23"/>
      <c r="C235" s="19"/>
      <c r="D235" s="19"/>
      <c r="E235" s="19"/>
      <c r="F235" s="71" t="s">
        <v>377</v>
      </c>
      <c r="G235" s="12"/>
      <c r="H235" s="12"/>
      <c r="I235" s="12"/>
      <c r="J235" s="12"/>
      <c r="K235" s="12"/>
      <c r="L235" s="24"/>
    </row>
    <row r="236" spans="1:12" ht="23.25" thickBot="1" x14ac:dyDescent="0.25">
      <c r="A236" s="10" t="s">
        <v>7</v>
      </c>
      <c r="B236" s="66">
        <f>1+MAX($B$13:B235)</f>
        <v>56</v>
      </c>
      <c r="C236" s="67" t="s">
        <v>304</v>
      </c>
      <c r="D236" s="67"/>
      <c r="E236" s="67" t="s">
        <v>39</v>
      </c>
      <c r="F236" s="68" t="s">
        <v>153</v>
      </c>
      <c r="G236" s="67" t="s">
        <v>41</v>
      </c>
      <c r="H236" s="72">
        <v>240</v>
      </c>
      <c r="I236" s="72"/>
      <c r="J236" s="72"/>
      <c r="K236" s="73"/>
      <c r="L236" s="74">
        <f>ROUND((ROUND(H236,3))*(ROUND(K236,2)),2)</f>
        <v>0</v>
      </c>
    </row>
    <row r="237" spans="1:12" x14ac:dyDescent="0.2">
      <c r="A237" s="10" t="s">
        <v>6</v>
      </c>
      <c r="B237" s="21"/>
      <c r="C237" s="17"/>
      <c r="D237" s="17"/>
      <c r="E237" s="17"/>
      <c r="F237" s="69"/>
      <c r="G237" s="11"/>
      <c r="H237" s="11"/>
      <c r="I237" s="11"/>
      <c r="J237" s="11"/>
      <c r="K237" s="11"/>
      <c r="L237" s="22"/>
    </row>
    <row r="238" spans="1:12" x14ac:dyDescent="0.2">
      <c r="A238" s="10" t="s">
        <v>8</v>
      </c>
      <c r="B238" s="21"/>
      <c r="C238" s="17"/>
      <c r="D238" s="17"/>
      <c r="E238" s="17"/>
      <c r="F238" s="70" t="s">
        <v>43</v>
      </c>
      <c r="G238" s="11"/>
      <c r="H238" s="11"/>
      <c r="I238" s="11"/>
      <c r="J238" s="11"/>
      <c r="K238" s="11"/>
      <c r="L238" s="22"/>
    </row>
    <row r="239" spans="1:12" ht="12" thickBot="1" x14ac:dyDescent="0.25">
      <c r="A239" s="10" t="s">
        <v>9</v>
      </c>
      <c r="B239" s="23"/>
      <c r="C239" s="19"/>
      <c r="D239" s="19"/>
      <c r="E239" s="19"/>
      <c r="F239" s="71" t="s">
        <v>377</v>
      </c>
      <c r="G239" s="12"/>
      <c r="H239" s="12"/>
      <c r="I239" s="12"/>
      <c r="J239" s="12"/>
      <c r="K239" s="12"/>
      <c r="L239" s="24"/>
    </row>
    <row r="240" spans="1:12" ht="12" thickBot="1" x14ac:dyDescent="0.25">
      <c r="A240" s="10" t="s">
        <v>7</v>
      </c>
      <c r="B240" s="66">
        <f>1+MAX($B$13:B239)</f>
        <v>57</v>
      </c>
      <c r="C240" s="67" t="s">
        <v>83</v>
      </c>
      <c r="D240" s="67"/>
      <c r="E240" s="67" t="s">
        <v>39</v>
      </c>
      <c r="F240" s="68" t="s">
        <v>151</v>
      </c>
      <c r="G240" s="67" t="s">
        <v>40</v>
      </c>
      <c r="H240" s="72">
        <v>8</v>
      </c>
      <c r="I240" s="72"/>
      <c r="J240" s="72"/>
      <c r="K240" s="73"/>
      <c r="L240" s="74">
        <f>ROUND((ROUND(H240,3))*(ROUND(K240,2)),2)</f>
        <v>0</v>
      </c>
    </row>
    <row r="241" spans="1:12" x14ac:dyDescent="0.2">
      <c r="A241" s="10" t="s">
        <v>6</v>
      </c>
      <c r="B241" s="21"/>
      <c r="C241" s="17"/>
      <c r="D241" s="17"/>
      <c r="E241" s="17"/>
      <c r="F241" s="69"/>
      <c r="G241" s="11"/>
      <c r="H241" s="11"/>
      <c r="I241" s="11"/>
      <c r="J241" s="11"/>
      <c r="K241" s="11"/>
      <c r="L241" s="22"/>
    </row>
    <row r="242" spans="1:12" x14ac:dyDescent="0.2">
      <c r="A242" s="10" t="s">
        <v>8</v>
      </c>
      <c r="B242" s="21"/>
      <c r="C242" s="17"/>
      <c r="D242" s="17"/>
      <c r="E242" s="17"/>
      <c r="F242" s="70" t="s">
        <v>43</v>
      </c>
      <c r="G242" s="11"/>
      <c r="H242" s="11"/>
      <c r="I242" s="11"/>
      <c r="J242" s="11"/>
      <c r="K242" s="11"/>
      <c r="L242" s="22"/>
    </row>
    <row r="243" spans="1:12" ht="12" thickBot="1" x14ac:dyDescent="0.25">
      <c r="A243" s="10" t="s">
        <v>9</v>
      </c>
      <c r="B243" s="23"/>
      <c r="C243" s="19"/>
      <c r="D243" s="19"/>
      <c r="E243" s="19"/>
      <c r="F243" s="71" t="s">
        <v>377</v>
      </c>
      <c r="G243" s="12"/>
      <c r="H243" s="12"/>
      <c r="I243" s="12"/>
      <c r="J243" s="12"/>
      <c r="K243" s="12"/>
      <c r="L243" s="24"/>
    </row>
    <row r="244" spans="1:12" ht="12" thickBot="1" x14ac:dyDescent="0.25">
      <c r="A244" s="10" t="s">
        <v>7</v>
      </c>
      <c r="B244" s="66">
        <f>1+MAX($B$13:B243)</f>
        <v>58</v>
      </c>
      <c r="C244" s="67" t="s">
        <v>84</v>
      </c>
      <c r="D244" s="67"/>
      <c r="E244" s="67" t="s">
        <v>39</v>
      </c>
      <c r="F244" s="68" t="s">
        <v>152</v>
      </c>
      <c r="G244" s="67" t="s">
        <v>40</v>
      </c>
      <c r="H244" s="72">
        <v>8</v>
      </c>
      <c r="I244" s="72"/>
      <c r="J244" s="72"/>
      <c r="K244" s="73"/>
      <c r="L244" s="74">
        <f>ROUND((ROUND(H244,3))*(ROUND(K244,2)),2)</f>
        <v>0</v>
      </c>
    </row>
    <row r="245" spans="1:12" x14ac:dyDescent="0.2">
      <c r="A245" s="10" t="s">
        <v>6</v>
      </c>
      <c r="B245" s="21"/>
      <c r="C245" s="17"/>
      <c r="D245" s="17"/>
      <c r="E245" s="17"/>
      <c r="F245" s="69"/>
      <c r="G245" s="11"/>
      <c r="H245" s="11"/>
      <c r="I245" s="11"/>
      <c r="J245" s="11"/>
      <c r="K245" s="11"/>
      <c r="L245" s="22"/>
    </row>
    <row r="246" spans="1:12" x14ac:dyDescent="0.2">
      <c r="A246" s="10" t="s">
        <v>8</v>
      </c>
      <c r="B246" s="21"/>
      <c r="C246" s="17"/>
      <c r="D246" s="17"/>
      <c r="E246" s="17"/>
      <c r="F246" s="70" t="s">
        <v>43</v>
      </c>
      <c r="G246" s="11"/>
      <c r="H246" s="11"/>
      <c r="I246" s="11"/>
      <c r="J246" s="11"/>
      <c r="K246" s="11"/>
      <c r="L246" s="22"/>
    </row>
    <row r="247" spans="1:12" ht="12" thickBot="1" x14ac:dyDescent="0.25">
      <c r="A247" s="10" t="s">
        <v>9</v>
      </c>
      <c r="B247" s="23"/>
      <c r="C247" s="19"/>
      <c r="D247" s="19"/>
      <c r="E247" s="19"/>
      <c r="F247" s="71" t="s">
        <v>377</v>
      </c>
      <c r="G247" s="12"/>
      <c r="H247" s="12"/>
      <c r="I247" s="12"/>
      <c r="J247" s="12"/>
      <c r="K247" s="12"/>
      <c r="L247" s="24"/>
    </row>
    <row r="248" spans="1:12" ht="12" thickBot="1" x14ac:dyDescent="0.25">
      <c r="A248" s="10" t="s">
        <v>7</v>
      </c>
      <c r="B248" s="66">
        <f>1+MAX($B$13:B247)</f>
        <v>59</v>
      </c>
      <c r="C248" s="67" t="s">
        <v>85</v>
      </c>
      <c r="D248" s="67"/>
      <c r="E248" s="67" t="s">
        <v>39</v>
      </c>
      <c r="F248" s="68" t="s">
        <v>154</v>
      </c>
      <c r="G248" s="67" t="s">
        <v>41</v>
      </c>
      <c r="H248" s="72">
        <v>12845</v>
      </c>
      <c r="I248" s="72"/>
      <c r="J248" s="72"/>
      <c r="K248" s="73"/>
      <c r="L248" s="74">
        <f>ROUND((ROUND(H248,3))*(ROUND(K248,2)),2)</f>
        <v>0</v>
      </c>
    </row>
    <row r="249" spans="1:12" x14ac:dyDescent="0.2">
      <c r="A249" s="10" t="s">
        <v>6</v>
      </c>
      <c r="B249" s="21"/>
      <c r="C249" s="17"/>
      <c r="D249" s="17"/>
      <c r="E249" s="17"/>
      <c r="F249" s="69"/>
      <c r="G249" s="11"/>
      <c r="H249" s="11"/>
      <c r="I249" s="11"/>
      <c r="J249" s="11"/>
      <c r="K249" s="11"/>
      <c r="L249" s="22"/>
    </row>
    <row r="250" spans="1:12" x14ac:dyDescent="0.2">
      <c r="A250" s="10" t="s">
        <v>8</v>
      </c>
      <c r="B250" s="21"/>
      <c r="C250" s="17"/>
      <c r="D250" s="17"/>
      <c r="E250" s="17"/>
      <c r="F250" s="70" t="s">
        <v>43</v>
      </c>
      <c r="G250" s="11"/>
      <c r="H250" s="11"/>
      <c r="I250" s="11"/>
      <c r="J250" s="11"/>
      <c r="K250" s="11"/>
      <c r="L250" s="22"/>
    </row>
    <row r="251" spans="1:12" ht="12" thickBot="1" x14ac:dyDescent="0.25">
      <c r="A251" s="10" t="s">
        <v>9</v>
      </c>
      <c r="B251" s="23"/>
      <c r="C251" s="19"/>
      <c r="D251" s="19"/>
      <c r="E251" s="19"/>
      <c r="F251" s="71" t="s">
        <v>377</v>
      </c>
      <c r="G251" s="12"/>
      <c r="H251" s="12"/>
      <c r="I251" s="12"/>
      <c r="J251" s="12"/>
      <c r="K251" s="12"/>
      <c r="L251" s="24"/>
    </row>
    <row r="252" spans="1:12" ht="12" thickBot="1" x14ac:dyDescent="0.25">
      <c r="A252" s="10" t="s">
        <v>7</v>
      </c>
      <c r="B252" s="66">
        <f>1+MAX($B$13:B251)</f>
        <v>60</v>
      </c>
      <c r="C252" s="67" t="s">
        <v>86</v>
      </c>
      <c r="D252" s="67"/>
      <c r="E252" s="67" t="s">
        <v>39</v>
      </c>
      <c r="F252" s="68" t="s">
        <v>155</v>
      </c>
      <c r="G252" s="67" t="s">
        <v>41</v>
      </c>
      <c r="H252" s="72">
        <v>12845</v>
      </c>
      <c r="I252" s="72"/>
      <c r="J252" s="72"/>
      <c r="K252" s="73"/>
      <c r="L252" s="74">
        <f>ROUND((ROUND(H252,3))*(ROUND(K252,2)),2)</f>
        <v>0</v>
      </c>
    </row>
    <row r="253" spans="1:12" x14ac:dyDescent="0.2">
      <c r="A253" s="10" t="s">
        <v>6</v>
      </c>
      <c r="B253" s="21"/>
      <c r="C253" s="17"/>
      <c r="D253" s="17"/>
      <c r="E253" s="17"/>
      <c r="F253" s="69"/>
      <c r="G253" s="11"/>
      <c r="H253" s="11"/>
      <c r="I253" s="11"/>
      <c r="J253" s="11"/>
      <c r="K253" s="11"/>
      <c r="L253" s="22"/>
    </row>
    <row r="254" spans="1:12" x14ac:dyDescent="0.2">
      <c r="A254" s="10" t="s">
        <v>8</v>
      </c>
      <c r="B254" s="21"/>
      <c r="C254" s="17"/>
      <c r="D254" s="17"/>
      <c r="E254" s="17"/>
      <c r="F254" s="70" t="s">
        <v>43</v>
      </c>
      <c r="G254" s="11"/>
      <c r="H254" s="11"/>
      <c r="I254" s="11"/>
      <c r="J254" s="11"/>
      <c r="K254" s="11"/>
      <c r="L254" s="22"/>
    </row>
    <row r="255" spans="1:12" ht="12" thickBot="1" x14ac:dyDescent="0.25">
      <c r="A255" s="10" t="s">
        <v>9</v>
      </c>
      <c r="B255" s="23"/>
      <c r="C255" s="19"/>
      <c r="D255" s="19"/>
      <c r="E255" s="19"/>
      <c r="F255" s="71" t="s">
        <v>377</v>
      </c>
      <c r="G255" s="12"/>
      <c r="H255" s="12"/>
      <c r="I255" s="12"/>
      <c r="J255" s="12"/>
      <c r="K255" s="12"/>
      <c r="L255" s="24"/>
    </row>
    <row r="256" spans="1:12" ht="12" thickBot="1" x14ac:dyDescent="0.25">
      <c r="A256" s="10" t="s">
        <v>7</v>
      </c>
      <c r="B256" s="66">
        <f>1+MAX($B$13:B255)</f>
        <v>61</v>
      </c>
      <c r="C256" s="67" t="s">
        <v>87</v>
      </c>
      <c r="D256" s="67"/>
      <c r="E256" s="67" t="s">
        <v>39</v>
      </c>
      <c r="F256" s="68" t="s">
        <v>156</v>
      </c>
      <c r="G256" s="67" t="s">
        <v>216</v>
      </c>
      <c r="H256" s="72">
        <v>23</v>
      </c>
      <c r="I256" s="72"/>
      <c r="J256" s="72"/>
      <c r="K256" s="73"/>
      <c r="L256" s="74">
        <f>ROUND((ROUND(H256,3))*(ROUND(K256,2)),2)</f>
        <v>0</v>
      </c>
    </row>
    <row r="257" spans="1:12" x14ac:dyDescent="0.2">
      <c r="A257" s="10" t="s">
        <v>6</v>
      </c>
      <c r="B257" s="21"/>
      <c r="C257" s="17"/>
      <c r="D257" s="17"/>
      <c r="E257" s="17"/>
      <c r="F257" s="69"/>
      <c r="G257" s="11"/>
      <c r="H257" s="11"/>
      <c r="I257" s="11"/>
      <c r="J257" s="11"/>
      <c r="K257" s="11"/>
      <c r="L257" s="22"/>
    </row>
    <row r="258" spans="1:12" x14ac:dyDescent="0.2">
      <c r="A258" s="10" t="s">
        <v>8</v>
      </c>
      <c r="B258" s="21"/>
      <c r="C258" s="17"/>
      <c r="D258" s="17"/>
      <c r="E258" s="17"/>
      <c r="F258" s="70" t="s">
        <v>43</v>
      </c>
      <c r="G258" s="11"/>
      <c r="H258" s="11"/>
      <c r="I258" s="11"/>
      <c r="J258" s="11"/>
      <c r="K258" s="11"/>
      <c r="L258" s="22"/>
    </row>
    <row r="259" spans="1:12" ht="12" thickBot="1" x14ac:dyDescent="0.25">
      <c r="A259" s="10" t="s">
        <v>9</v>
      </c>
      <c r="B259" s="23"/>
      <c r="C259" s="19"/>
      <c r="D259" s="19"/>
      <c r="E259" s="19"/>
      <c r="F259" s="71" t="s">
        <v>377</v>
      </c>
      <c r="G259" s="12"/>
      <c r="H259" s="12"/>
      <c r="I259" s="12"/>
      <c r="J259" s="12"/>
      <c r="K259" s="12"/>
      <c r="L259" s="24"/>
    </row>
    <row r="260" spans="1:12" ht="12" thickBot="1" x14ac:dyDescent="0.25">
      <c r="A260" s="10" t="s">
        <v>7</v>
      </c>
      <c r="B260" s="66">
        <f>1+MAX($B$13:B259)</f>
        <v>62</v>
      </c>
      <c r="C260" s="67" t="s">
        <v>88</v>
      </c>
      <c r="D260" s="67"/>
      <c r="E260" s="67" t="s">
        <v>39</v>
      </c>
      <c r="F260" s="68" t="s">
        <v>157</v>
      </c>
      <c r="G260" s="67" t="s">
        <v>41</v>
      </c>
      <c r="H260" s="72">
        <v>12645</v>
      </c>
      <c r="I260" s="72"/>
      <c r="J260" s="72"/>
      <c r="K260" s="73"/>
      <c r="L260" s="74">
        <f>ROUND((ROUND(H260,3))*(ROUND(K260,2)),2)</f>
        <v>0</v>
      </c>
    </row>
    <row r="261" spans="1:12" x14ac:dyDescent="0.2">
      <c r="A261" s="10" t="s">
        <v>6</v>
      </c>
      <c r="B261" s="21"/>
      <c r="C261" s="17"/>
      <c r="D261" s="17"/>
      <c r="E261" s="17"/>
      <c r="F261" s="69"/>
      <c r="G261" s="11"/>
      <c r="H261" s="11"/>
      <c r="I261" s="11"/>
      <c r="J261" s="11"/>
      <c r="K261" s="11"/>
      <c r="L261" s="22"/>
    </row>
    <row r="262" spans="1:12" x14ac:dyDescent="0.2">
      <c r="A262" s="10" t="s">
        <v>8</v>
      </c>
      <c r="B262" s="21"/>
      <c r="C262" s="17"/>
      <c r="D262" s="17"/>
      <c r="E262" s="17"/>
      <c r="F262" s="70" t="s">
        <v>43</v>
      </c>
      <c r="G262" s="11"/>
      <c r="H262" s="11"/>
      <c r="I262" s="11"/>
      <c r="J262" s="11"/>
      <c r="K262" s="11"/>
      <c r="L262" s="22"/>
    </row>
    <row r="263" spans="1:12" ht="12" thickBot="1" x14ac:dyDescent="0.25">
      <c r="A263" s="10" t="s">
        <v>9</v>
      </c>
      <c r="B263" s="23"/>
      <c r="C263" s="19"/>
      <c r="D263" s="19"/>
      <c r="E263" s="19"/>
      <c r="F263" s="71" t="s">
        <v>377</v>
      </c>
      <c r="G263" s="12"/>
      <c r="H263" s="12"/>
      <c r="I263" s="12"/>
      <c r="J263" s="12"/>
      <c r="K263" s="12"/>
      <c r="L263" s="24"/>
    </row>
    <row r="264" spans="1:12" ht="12" thickBot="1" x14ac:dyDescent="0.25">
      <c r="A264" s="10" t="s">
        <v>7</v>
      </c>
      <c r="B264" s="66">
        <f>1+MAX($B$13:B263)</f>
        <v>63</v>
      </c>
      <c r="C264" s="67" t="s">
        <v>89</v>
      </c>
      <c r="D264" s="67"/>
      <c r="E264" s="67" t="s">
        <v>39</v>
      </c>
      <c r="F264" s="68" t="s">
        <v>158</v>
      </c>
      <c r="G264" s="67" t="s">
        <v>40</v>
      </c>
      <c r="H264" s="72">
        <v>22</v>
      </c>
      <c r="I264" s="72"/>
      <c r="J264" s="72"/>
      <c r="K264" s="73"/>
      <c r="L264" s="74">
        <f>ROUND((ROUND(H264,3))*(ROUND(K264,2)),2)</f>
        <v>0</v>
      </c>
    </row>
    <row r="265" spans="1:12" x14ac:dyDescent="0.2">
      <c r="A265" s="10" t="s">
        <v>6</v>
      </c>
      <c r="B265" s="21"/>
      <c r="C265" s="17"/>
      <c r="D265" s="17"/>
      <c r="E265" s="17"/>
      <c r="F265" s="69"/>
      <c r="G265" s="11"/>
      <c r="H265" s="11"/>
      <c r="I265" s="11"/>
      <c r="J265" s="11"/>
      <c r="K265" s="11"/>
      <c r="L265" s="22"/>
    </row>
    <row r="266" spans="1:12" x14ac:dyDescent="0.2">
      <c r="A266" s="10" t="s">
        <v>8</v>
      </c>
      <c r="B266" s="21"/>
      <c r="C266" s="17"/>
      <c r="D266" s="17"/>
      <c r="E266" s="17"/>
      <c r="F266" s="70" t="s">
        <v>43</v>
      </c>
      <c r="G266" s="11"/>
      <c r="H266" s="11"/>
      <c r="I266" s="11"/>
      <c r="J266" s="11"/>
      <c r="K266" s="11"/>
      <c r="L266" s="22"/>
    </row>
    <row r="267" spans="1:12" ht="12" thickBot="1" x14ac:dyDescent="0.25">
      <c r="A267" s="10" t="s">
        <v>9</v>
      </c>
      <c r="B267" s="23"/>
      <c r="C267" s="19"/>
      <c r="D267" s="19"/>
      <c r="E267" s="19"/>
      <c r="F267" s="71" t="s">
        <v>377</v>
      </c>
      <c r="G267" s="12"/>
      <c r="H267" s="12"/>
      <c r="I267" s="12"/>
      <c r="J267" s="12"/>
      <c r="K267" s="12"/>
      <c r="L267" s="24"/>
    </row>
    <row r="268" spans="1:12" ht="12" thickBot="1" x14ac:dyDescent="0.25">
      <c r="A268" s="10" t="s">
        <v>7</v>
      </c>
      <c r="B268" s="66">
        <f>1+MAX($B$13:B267)</f>
        <v>64</v>
      </c>
      <c r="C268" s="67" t="s">
        <v>90</v>
      </c>
      <c r="D268" s="67"/>
      <c r="E268" s="67" t="s">
        <v>39</v>
      </c>
      <c r="F268" s="68" t="s">
        <v>159</v>
      </c>
      <c r="G268" s="67" t="s">
        <v>40</v>
      </c>
      <c r="H268" s="72">
        <v>22</v>
      </c>
      <c r="I268" s="72"/>
      <c r="J268" s="72"/>
      <c r="K268" s="73"/>
      <c r="L268" s="74">
        <f>ROUND((ROUND(H268,3))*(ROUND(K268,2)),2)</f>
        <v>0</v>
      </c>
    </row>
    <row r="269" spans="1:12" x14ac:dyDescent="0.2">
      <c r="A269" s="10" t="s">
        <v>6</v>
      </c>
      <c r="B269" s="21"/>
      <c r="C269" s="17"/>
      <c r="D269" s="17"/>
      <c r="E269" s="17"/>
      <c r="F269" s="69"/>
      <c r="G269" s="11"/>
      <c r="H269" s="11"/>
      <c r="I269" s="11"/>
      <c r="J269" s="11"/>
      <c r="K269" s="11"/>
      <c r="L269" s="22"/>
    </row>
    <row r="270" spans="1:12" x14ac:dyDescent="0.2">
      <c r="A270" s="10" t="s">
        <v>8</v>
      </c>
      <c r="B270" s="21"/>
      <c r="C270" s="17"/>
      <c r="D270" s="17"/>
      <c r="E270" s="17"/>
      <c r="F270" s="70" t="s">
        <v>43</v>
      </c>
      <c r="G270" s="11"/>
      <c r="H270" s="11"/>
      <c r="I270" s="11"/>
      <c r="J270" s="11"/>
      <c r="K270" s="11"/>
      <c r="L270" s="22"/>
    </row>
    <row r="271" spans="1:12" ht="12" thickBot="1" x14ac:dyDescent="0.25">
      <c r="A271" s="10" t="s">
        <v>9</v>
      </c>
      <c r="B271" s="23"/>
      <c r="C271" s="19"/>
      <c r="D271" s="19"/>
      <c r="E271" s="19"/>
      <c r="F271" s="71" t="s">
        <v>377</v>
      </c>
      <c r="G271" s="12"/>
      <c r="H271" s="12"/>
      <c r="I271" s="12"/>
      <c r="J271" s="12"/>
      <c r="K271" s="12"/>
      <c r="L271" s="24"/>
    </row>
    <row r="272" spans="1:12" ht="12" thickBot="1" x14ac:dyDescent="0.25">
      <c r="A272" s="10" t="s">
        <v>7</v>
      </c>
      <c r="B272" s="66">
        <f>1+MAX($B$13:B271)</f>
        <v>65</v>
      </c>
      <c r="C272" s="67" t="s">
        <v>91</v>
      </c>
      <c r="D272" s="67"/>
      <c r="E272" s="67" t="s">
        <v>39</v>
      </c>
      <c r="F272" s="68" t="s">
        <v>160</v>
      </c>
      <c r="G272" s="67" t="s">
        <v>40</v>
      </c>
      <c r="H272" s="72">
        <v>52</v>
      </c>
      <c r="I272" s="72"/>
      <c r="J272" s="72"/>
      <c r="K272" s="73"/>
      <c r="L272" s="74">
        <f>ROUND((ROUND(H272,3))*(ROUND(K272,2)),2)</f>
        <v>0</v>
      </c>
    </row>
    <row r="273" spans="1:12" x14ac:dyDescent="0.2">
      <c r="A273" s="10" t="s">
        <v>6</v>
      </c>
      <c r="B273" s="21"/>
      <c r="C273" s="17"/>
      <c r="D273" s="17"/>
      <c r="E273" s="17"/>
      <c r="F273" s="69"/>
      <c r="G273" s="11"/>
      <c r="H273" s="11"/>
      <c r="I273" s="11"/>
      <c r="J273" s="11"/>
      <c r="K273" s="11"/>
      <c r="L273" s="22"/>
    </row>
    <row r="274" spans="1:12" x14ac:dyDescent="0.2">
      <c r="A274" s="10" t="s">
        <v>8</v>
      </c>
      <c r="B274" s="21"/>
      <c r="C274" s="17"/>
      <c r="D274" s="17"/>
      <c r="E274" s="17"/>
      <c r="F274" s="70" t="s">
        <v>43</v>
      </c>
      <c r="G274" s="11"/>
      <c r="H274" s="11"/>
      <c r="I274" s="11"/>
      <c r="J274" s="11"/>
      <c r="K274" s="11"/>
      <c r="L274" s="22"/>
    </row>
    <row r="275" spans="1:12" ht="12" thickBot="1" x14ac:dyDescent="0.25">
      <c r="A275" s="10" t="s">
        <v>9</v>
      </c>
      <c r="B275" s="23"/>
      <c r="C275" s="19"/>
      <c r="D275" s="19"/>
      <c r="E275" s="19"/>
      <c r="F275" s="71" t="s">
        <v>377</v>
      </c>
      <c r="G275" s="12"/>
      <c r="H275" s="12"/>
      <c r="I275" s="12"/>
      <c r="J275" s="12"/>
      <c r="K275" s="12"/>
      <c r="L275" s="24"/>
    </row>
    <row r="276" spans="1:12" ht="12" thickBot="1" x14ac:dyDescent="0.25">
      <c r="A276" s="10" t="s">
        <v>7</v>
      </c>
      <c r="B276" s="66">
        <f>1+MAX($B$13:B275)</f>
        <v>66</v>
      </c>
      <c r="C276" s="67" t="s">
        <v>92</v>
      </c>
      <c r="D276" s="67"/>
      <c r="E276" s="67" t="s">
        <v>39</v>
      </c>
      <c r="F276" s="68" t="s">
        <v>161</v>
      </c>
      <c r="G276" s="67" t="s">
        <v>40</v>
      </c>
      <c r="H276" s="72">
        <v>52</v>
      </c>
      <c r="I276" s="72"/>
      <c r="J276" s="72"/>
      <c r="K276" s="73"/>
      <c r="L276" s="74">
        <f>ROUND((ROUND(H276,3))*(ROUND(K276,2)),2)</f>
        <v>0</v>
      </c>
    </row>
    <row r="277" spans="1:12" x14ac:dyDescent="0.2">
      <c r="A277" s="10" t="s">
        <v>6</v>
      </c>
      <c r="B277" s="21"/>
      <c r="C277" s="17"/>
      <c r="D277" s="17"/>
      <c r="E277" s="17"/>
      <c r="F277" s="69"/>
      <c r="G277" s="11"/>
      <c r="H277" s="11"/>
      <c r="I277" s="11"/>
      <c r="J277" s="11"/>
      <c r="K277" s="11"/>
      <c r="L277" s="22"/>
    </row>
    <row r="278" spans="1:12" x14ac:dyDescent="0.2">
      <c r="A278" s="10" t="s">
        <v>8</v>
      </c>
      <c r="B278" s="21"/>
      <c r="C278" s="17"/>
      <c r="D278" s="17"/>
      <c r="E278" s="17"/>
      <c r="F278" s="70" t="s">
        <v>43</v>
      </c>
      <c r="G278" s="11"/>
      <c r="H278" s="11"/>
      <c r="I278" s="11"/>
      <c r="J278" s="11"/>
      <c r="K278" s="11"/>
      <c r="L278" s="22"/>
    </row>
    <row r="279" spans="1:12" ht="12" thickBot="1" x14ac:dyDescent="0.25">
      <c r="A279" s="10" t="s">
        <v>9</v>
      </c>
      <c r="B279" s="23"/>
      <c r="C279" s="19"/>
      <c r="D279" s="19"/>
      <c r="E279" s="19"/>
      <c r="F279" s="71" t="s">
        <v>377</v>
      </c>
      <c r="G279" s="12"/>
      <c r="H279" s="12"/>
      <c r="I279" s="12"/>
      <c r="J279" s="12"/>
      <c r="K279" s="12"/>
      <c r="L279" s="24"/>
    </row>
    <row r="280" spans="1:12" ht="12" thickBot="1" x14ac:dyDescent="0.25">
      <c r="A280" s="10" t="s">
        <v>7</v>
      </c>
      <c r="B280" s="66">
        <f>1+MAX($B$13:B279)</f>
        <v>67</v>
      </c>
      <c r="C280" s="67" t="s">
        <v>305</v>
      </c>
      <c r="D280" s="67"/>
      <c r="E280" s="67" t="s">
        <v>39</v>
      </c>
      <c r="F280" s="68" t="s">
        <v>306</v>
      </c>
      <c r="G280" s="67" t="s">
        <v>40</v>
      </c>
      <c r="H280" s="72">
        <v>2</v>
      </c>
      <c r="I280" s="72"/>
      <c r="J280" s="72"/>
      <c r="K280" s="73"/>
      <c r="L280" s="74">
        <f>ROUND((ROUND(H280,3))*(ROUND(K280,2)),2)</f>
        <v>0</v>
      </c>
    </row>
    <row r="281" spans="1:12" x14ac:dyDescent="0.2">
      <c r="A281" s="10" t="s">
        <v>6</v>
      </c>
      <c r="B281" s="21"/>
      <c r="C281" s="17"/>
      <c r="D281" s="17"/>
      <c r="E281" s="17"/>
      <c r="F281" s="69"/>
      <c r="G281" s="11"/>
      <c r="H281" s="11"/>
      <c r="I281" s="11"/>
      <c r="J281" s="11"/>
      <c r="K281" s="11"/>
      <c r="L281" s="22"/>
    </row>
    <row r="282" spans="1:12" x14ac:dyDescent="0.2">
      <c r="A282" s="10" t="s">
        <v>8</v>
      </c>
      <c r="B282" s="21"/>
      <c r="C282" s="17"/>
      <c r="D282" s="17"/>
      <c r="E282" s="17"/>
      <c r="F282" s="70" t="s">
        <v>43</v>
      </c>
      <c r="G282" s="11"/>
      <c r="H282" s="11"/>
      <c r="I282" s="11"/>
      <c r="J282" s="11"/>
      <c r="K282" s="11"/>
      <c r="L282" s="22"/>
    </row>
    <row r="283" spans="1:12" ht="12" thickBot="1" x14ac:dyDescent="0.25">
      <c r="A283" s="10" t="s">
        <v>9</v>
      </c>
      <c r="B283" s="23"/>
      <c r="C283" s="19"/>
      <c r="D283" s="19"/>
      <c r="E283" s="19"/>
      <c r="F283" s="71" t="s">
        <v>377</v>
      </c>
      <c r="G283" s="12"/>
      <c r="H283" s="12"/>
      <c r="I283" s="12"/>
      <c r="J283" s="12"/>
      <c r="K283" s="12"/>
      <c r="L283" s="24"/>
    </row>
    <row r="284" spans="1:12" ht="12" thickBot="1" x14ac:dyDescent="0.25">
      <c r="A284" s="10" t="s">
        <v>7</v>
      </c>
      <c r="B284" s="66">
        <f>1+MAX($B$13:B283)</f>
        <v>68</v>
      </c>
      <c r="C284" s="67" t="s">
        <v>307</v>
      </c>
      <c r="D284" s="67"/>
      <c r="E284" s="67" t="s">
        <v>39</v>
      </c>
      <c r="F284" s="68" t="s">
        <v>308</v>
      </c>
      <c r="G284" s="67" t="s">
        <v>40</v>
      </c>
      <c r="H284" s="72">
        <v>2</v>
      </c>
      <c r="I284" s="72"/>
      <c r="J284" s="72"/>
      <c r="K284" s="73"/>
      <c r="L284" s="74">
        <f>ROUND((ROUND(H284,3))*(ROUND(K284,2)),2)</f>
        <v>0</v>
      </c>
    </row>
    <row r="285" spans="1:12" x14ac:dyDescent="0.2">
      <c r="A285" s="10" t="s">
        <v>6</v>
      </c>
      <c r="B285" s="21"/>
      <c r="C285" s="17"/>
      <c r="D285" s="17"/>
      <c r="E285" s="17"/>
      <c r="F285" s="69"/>
      <c r="G285" s="11"/>
      <c r="H285" s="11"/>
      <c r="I285" s="11"/>
      <c r="J285" s="11"/>
      <c r="K285" s="11"/>
      <c r="L285" s="22"/>
    </row>
    <row r="286" spans="1:12" x14ac:dyDescent="0.2">
      <c r="A286" s="10" t="s">
        <v>8</v>
      </c>
      <c r="B286" s="21"/>
      <c r="C286" s="17"/>
      <c r="D286" s="17"/>
      <c r="E286" s="17"/>
      <c r="F286" s="70" t="s">
        <v>43</v>
      </c>
      <c r="G286" s="11"/>
      <c r="H286" s="11"/>
      <c r="I286" s="11"/>
      <c r="J286" s="11"/>
      <c r="K286" s="11"/>
      <c r="L286" s="22"/>
    </row>
    <row r="287" spans="1:12" ht="12" thickBot="1" x14ac:dyDescent="0.25">
      <c r="A287" s="10" t="s">
        <v>9</v>
      </c>
      <c r="B287" s="23"/>
      <c r="C287" s="19"/>
      <c r="D287" s="19"/>
      <c r="E287" s="19"/>
      <c r="F287" s="71" t="s">
        <v>377</v>
      </c>
      <c r="G287" s="12"/>
      <c r="H287" s="12"/>
      <c r="I287" s="12"/>
      <c r="J287" s="12"/>
      <c r="K287" s="12"/>
      <c r="L287" s="24"/>
    </row>
    <row r="288" spans="1:12" ht="12" thickBot="1" x14ac:dyDescent="0.25">
      <c r="A288" s="10" t="s">
        <v>7</v>
      </c>
      <c r="B288" s="66">
        <f>1+MAX($B$13:B287)</f>
        <v>69</v>
      </c>
      <c r="C288" s="67" t="s">
        <v>309</v>
      </c>
      <c r="D288" s="67"/>
      <c r="E288" s="67" t="s">
        <v>39</v>
      </c>
      <c r="F288" s="68" t="s">
        <v>310</v>
      </c>
      <c r="G288" s="67" t="s">
        <v>40</v>
      </c>
      <c r="H288" s="72">
        <v>50</v>
      </c>
      <c r="I288" s="72"/>
      <c r="J288" s="72"/>
      <c r="K288" s="73"/>
      <c r="L288" s="74">
        <f>ROUND((ROUND(H288,3))*(ROUND(K288,2)),2)</f>
        <v>0</v>
      </c>
    </row>
    <row r="289" spans="1:12" x14ac:dyDescent="0.2">
      <c r="A289" s="10" t="s">
        <v>6</v>
      </c>
      <c r="B289" s="21"/>
      <c r="C289" s="17"/>
      <c r="D289" s="17"/>
      <c r="E289" s="17"/>
      <c r="F289" s="69"/>
      <c r="G289" s="11"/>
      <c r="H289" s="11"/>
      <c r="I289" s="11"/>
      <c r="J289" s="11"/>
      <c r="K289" s="11"/>
      <c r="L289" s="22"/>
    </row>
    <row r="290" spans="1:12" x14ac:dyDescent="0.2">
      <c r="A290" s="10" t="s">
        <v>8</v>
      </c>
      <c r="B290" s="21"/>
      <c r="C290" s="17"/>
      <c r="D290" s="17"/>
      <c r="E290" s="17"/>
      <c r="F290" s="70" t="s">
        <v>43</v>
      </c>
      <c r="G290" s="11"/>
      <c r="H290" s="11"/>
      <c r="I290" s="11"/>
      <c r="J290" s="11"/>
      <c r="K290" s="11"/>
      <c r="L290" s="22"/>
    </row>
    <row r="291" spans="1:12" ht="12" thickBot="1" x14ac:dyDescent="0.25">
      <c r="A291" s="10" t="s">
        <v>9</v>
      </c>
      <c r="B291" s="23"/>
      <c r="C291" s="19"/>
      <c r="D291" s="19"/>
      <c r="E291" s="19"/>
      <c r="F291" s="71" t="s">
        <v>377</v>
      </c>
      <c r="G291" s="12"/>
      <c r="H291" s="12"/>
      <c r="I291" s="12"/>
      <c r="J291" s="12"/>
      <c r="K291" s="12"/>
      <c r="L291" s="24"/>
    </row>
    <row r="292" spans="1:12" ht="12" thickBot="1" x14ac:dyDescent="0.25">
      <c r="A292" s="10" t="s">
        <v>7</v>
      </c>
      <c r="B292" s="66">
        <f>1+MAX($B$13:B291)</f>
        <v>70</v>
      </c>
      <c r="C292" s="67" t="s">
        <v>311</v>
      </c>
      <c r="D292" s="67"/>
      <c r="E292" s="67" t="s">
        <v>39</v>
      </c>
      <c r="F292" s="68" t="s">
        <v>312</v>
      </c>
      <c r="G292" s="67" t="s">
        <v>40</v>
      </c>
      <c r="H292" s="72">
        <v>50</v>
      </c>
      <c r="I292" s="72"/>
      <c r="J292" s="72"/>
      <c r="K292" s="73"/>
      <c r="L292" s="74">
        <f>ROUND((ROUND(H292,3))*(ROUND(K292,2)),2)</f>
        <v>0</v>
      </c>
    </row>
    <row r="293" spans="1:12" x14ac:dyDescent="0.2">
      <c r="A293" s="10" t="s">
        <v>6</v>
      </c>
      <c r="B293" s="21"/>
      <c r="C293" s="17"/>
      <c r="D293" s="17"/>
      <c r="E293" s="17"/>
      <c r="F293" s="69"/>
      <c r="G293" s="11"/>
      <c r="H293" s="11"/>
      <c r="I293" s="11"/>
      <c r="J293" s="11"/>
      <c r="K293" s="11"/>
      <c r="L293" s="22"/>
    </row>
    <row r="294" spans="1:12" x14ac:dyDescent="0.2">
      <c r="A294" s="10" t="s">
        <v>8</v>
      </c>
      <c r="B294" s="21"/>
      <c r="C294" s="17"/>
      <c r="D294" s="17"/>
      <c r="E294" s="17"/>
      <c r="F294" s="70" t="s">
        <v>43</v>
      </c>
      <c r="G294" s="11"/>
      <c r="H294" s="11"/>
      <c r="I294" s="11"/>
      <c r="J294" s="11"/>
      <c r="K294" s="11"/>
      <c r="L294" s="22"/>
    </row>
    <row r="295" spans="1:12" ht="12" thickBot="1" x14ac:dyDescent="0.25">
      <c r="A295" s="10" t="s">
        <v>9</v>
      </c>
      <c r="B295" s="23"/>
      <c r="C295" s="19"/>
      <c r="D295" s="19"/>
      <c r="E295" s="19"/>
      <c r="F295" s="71" t="s">
        <v>377</v>
      </c>
      <c r="G295" s="12"/>
      <c r="H295" s="12"/>
      <c r="I295" s="12"/>
      <c r="J295" s="12"/>
      <c r="K295" s="12"/>
      <c r="L295" s="24"/>
    </row>
    <row r="296" spans="1:12" ht="12" thickBot="1" x14ac:dyDescent="0.25">
      <c r="A296" s="10" t="s">
        <v>7</v>
      </c>
      <c r="B296" s="66">
        <f>1+MAX($B$13:B295)</f>
        <v>71</v>
      </c>
      <c r="C296" s="67" t="s">
        <v>313</v>
      </c>
      <c r="D296" s="67"/>
      <c r="E296" s="67" t="s">
        <v>39</v>
      </c>
      <c r="F296" s="68" t="s">
        <v>314</v>
      </c>
      <c r="G296" s="67" t="s">
        <v>40</v>
      </c>
      <c r="H296" s="72">
        <v>1</v>
      </c>
      <c r="I296" s="72"/>
      <c r="J296" s="72"/>
      <c r="K296" s="73"/>
      <c r="L296" s="74">
        <f>ROUND((ROUND(H296,3))*(ROUND(K296,2)),2)</f>
        <v>0</v>
      </c>
    </row>
    <row r="297" spans="1:12" x14ac:dyDescent="0.2">
      <c r="A297" s="10" t="s">
        <v>6</v>
      </c>
      <c r="B297" s="21"/>
      <c r="C297" s="17"/>
      <c r="D297" s="17"/>
      <c r="E297" s="17"/>
      <c r="F297" s="69"/>
      <c r="G297" s="11"/>
      <c r="H297" s="11"/>
      <c r="I297" s="11"/>
      <c r="J297" s="11"/>
      <c r="K297" s="11"/>
      <c r="L297" s="22"/>
    </row>
    <row r="298" spans="1:12" x14ac:dyDescent="0.2">
      <c r="A298" s="10" t="s">
        <v>8</v>
      </c>
      <c r="B298" s="21"/>
      <c r="C298" s="17"/>
      <c r="D298" s="17"/>
      <c r="E298" s="17"/>
      <c r="F298" s="70" t="s">
        <v>43</v>
      </c>
      <c r="G298" s="11"/>
      <c r="H298" s="11"/>
      <c r="I298" s="11"/>
      <c r="J298" s="11"/>
      <c r="K298" s="11"/>
      <c r="L298" s="22"/>
    </row>
    <row r="299" spans="1:12" ht="12" thickBot="1" x14ac:dyDescent="0.25">
      <c r="A299" s="10" t="s">
        <v>9</v>
      </c>
      <c r="B299" s="23"/>
      <c r="C299" s="19"/>
      <c r="D299" s="19"/>
      <c r="E299" s="19"/>
      <c r="F299" s="71" t="s">
        <v>377</v>
      </c>
      <c r="G299" s="12"/>
      <c r="H299" s="12"/>
      <c r="I299" s="12"/>
      <c r="J299" s="12"/>
      <c r="K299" s="12"/>
      <c r="L299" s="24"/>
    </row>
    <row r="300" spans="1:12" ht="12" thickBot="1" x14ac:dyDescent="0.25">
      <c r="A300" s="10" t="s">
        <v>7</v>
      </c>
      <c r="B300" s="66">
        <f>1+MAX($B$13:B299)</f>
        <v>72</v>
      </c>
      <c r="C300" s="67" t="s">
        <v>315</v>
      </c>
      <c r="D300" s="67"/>
      <c r="E300" s="67" t="s">
        <v>39</v>
      </c>
      <c r="F300" s="68" t="s">
        <v>316</v>
      </c>
      <c r="G300" s="67" t="s">
        <v>40</v>
      </c>
      <c r="H300" s="72">
        <v>1</v>
      </c>
      <c r="I300" s="72"/>
      <c r="J300" s="72"/>
      <c r="K300" s="73"/>
      <c r="L300" s="74">
        <f>ROUND((ROUND(H300,3))*(ROUND(K300,2)),2)</f>
        <v>0</v>
      </c>
    </row>
    <row r="301" spans="1:12" x14ac:dyDescent="0.2">
      <c r="A301" s="10" t="s">
        <v>6</v>
      </c>
      <c r="B301" s="21"/>
      <c r="C301" s="17"/>
      <c r="D301" s="17"/>
      <c r="E301" s="17"/>
      <c r="F301" s="69"/>
      <c r="G301" s="11"/>
      <c r="H301" s="11"/>
      <c r="I301" s="11"/>
      <c r="J301" s="11"/>
      <c r="K301" s="11"/>
      <c r="L301" s="22"/>
    </row>
    <row r="302" spans="1:12" x14ac:dyDescent="0.2">
      <c r="A302" s="10" t="s">
        <v>8</v>
      </c>
      <c r="B302" s="21"/>
      <c r="C302" s="17"/>
      <c r="D302" s="17"/>
      <c r="E302" s="17"/>
      <c r="F302" s="70" t="s">
        <v>43</v>
      </c>
      <c r="G302" s="11"/>
      <c r="H302" s="11"/>
      <c r="I302" s="11"/>
      <c r="J302" s="11"/>
      <c r="K302" s="11"/>
      <c r="L302" s="22"/>
    </row>
    <row r="303" spans="1:12" ht="12" thickBot="1" x14ac:dyDescent="0.25">
      <c r="A303" s="10" t="s">
        <v>9</v>
      </c>
      <c r="B303" s="23"/>
      <c r="C303" s="19"/>
      <c r="D303" s="19"/>
      <c r="E303" s="19"/>
      <c r="F303" s="71" t="s">
        <v>377</v>
      </c>
      <c r="G303" s="12"/>
      <c r="H303" s="12"/>
      <c r="I303" s="12"/>
      <c r="J303" s="12"/>
      <c r="K303" s="12"/>
      <c r="L303" s="24"/>
    </row>
    <row r="304" spans="1:12" ht="12" thickBot="1" x14ac:dyDescent="0.25">
      <c r="A304" s="10" t="s">
        <v>7</v>
      </c>
      <c r="B304" s="66">
        <f>1+MAX($B$13:B303)</f>
        <v>73</v>
      </c>
      <c r="C304" s="67" t="s">
        <v>317</v>
      </c>
      <c r="D304" s="67"/>
      <c r="E304" s="67" t="s">
        <v>39</v>
      </c>
      <c r="F304" s="68" t="s">
        <v>318</v>
      </c>
      <c r="G304" s="67" t="s">
        <v>40</v>
      </c>
      <c r="H304" s="72">
        <v>1</v>
      </c>
      <c r="I304" s="72"/>
      <c r="J304" s="72"/>
      <c r="K304" s="73"/>
      <c r="L304" s="74">
        <f>ROUND((ROUND(H304,3))*(ROUND(K304,2)),2)</f>
        <v>0</v>
      </c>
    </row>
    <row r="305" spans="1:12" x14ac:dyDescent="0.2">
      <c r="A305" s="10" t="s">
        <v>6</v>
      </c>
      <c r="B305" s="21"/>
      <c r="C305" s="17"/>
      <c r="D305" s="17"/>
      <c r="E305" s="17"/>
      <c r="F305" s="69"/>
      <c r="G305" s="11"/>
      <c r="H305" s="11"/>
      <c r="I305" s="11"/>
      <c r="J305" s="11"/>
      <c r="K305" s="11"/>
      <c r="L305" s="22"/>
    </row>
    <row r="306" spans="1:12" x14ac:dyDescent="0.2">
      <c r="A306" s="10" t="s">
        <v>8</v>
      </c>
      <c r="B306" s="21"/>
      <c r="C306" s="17"/>
      <c r="D306" s="17"/>
      <c r="E306" s="17"/>
      <c r="F306" s="70" t="s">
        <v>43</v>
      </c>
      <c r="G306" s="11"/>
      <c r="H306" s="11"/>
      <c r="I306" s="11"/>
      <c r="J306" s="11"/>
      <c r="K306" s="11"/>
      <c r="L306" s="22"/>
    </row>
    <row r="307" spans="1:12" ht="12" thickBot="1" x14ac:dyDescent="0.25">
      <c r="A307" s="10" t="s">
        <v>9</v>
      </c>
      <c r="B307" s="23"/>
      <c r="C307" s="19"/>
      <c r="D307" s="19"/>
      <c r="E307" s="19"/>
      <c r="F307" s="71" t="s">
        <v>377</v>
      </c>
      <c r="G307" s="12"/>
      <c r="H307" s="12"/>
      <c r="I307" s="12"/>
      <c r="J307" s="12"/>
      <c r="K307" s="12"/>
      <c r="L307" s="24"/>
    </row>
    <row r="308" spans="1:12" ht="12" thickBot="1" x14ac:dyDescent="0.25">
      <c r="A308" s="10" t="s">
        <v>7</v>
      </c>
      <c r="B308" s="66">
        <f>1+MAX($B$13:B307)</f>
        <v>74</v>
      </c>
      <c r="C308" s="67" t="s">
        <v>319</v>
      </c>
      <c r="D308" s="67"/>
      <c r="E308" s="67" t="s">
        <v>39</v>
      </c>
      <c r="F308" s="68" t="s">
        <v>320</v>
      </c>
      <c r="G308" s="67" t="s">
        <v>40</v>
      </c>
      <c r="H308" s="72">
        <v>1</v>
      </c>
      <c r="I308" s="72"/>
      <c r="J308" s="72"/>
      <c r="K308" s="73"/>
      <c r="L308" s="74">
        <f>ROUND((ROUND(H308,3))*(ROUND(K308,2)),2)</f>
        <v>0</v>
      </c>
    </row>
    <row r="309" spans="1:12" x14ac:dyDescent="0.2">
      <c r="A309" s="10" t="s">
        <v>6</v>
      </c>
      <c r="B309" s="21"/>
      <c r="C309" s="17"/>
      <c r="D309" s="17"/>
      <c r="E309" s="17"/>
      <c r="F309" s="69"/>
      <c r="G309" s="11"/>
      <c r="H309" s="11"/>
      <c r="I309" s="11"/>
      <c r="J309" s="11"/>
      <c r="K309" s="11"/>
      <c r="L309" s="22"/>
    </row>
    <row r="310" spans="1:12" x14ac:dyDescent="0.2">
      <c r="A310" s="10" t="s">
        <v>8</v>
      </c>
      <c r="B310" s="21"/>
      <c r="C310" s="17"/>
      <c r="D310" s="17"/>
      <c r="E310" s="17"/>
      <c r="F310" s="70" t="s">
        <v>43</v>
      </c>
      <c r="G310" s="11"/>
      <c r="H310" s="11"/>
      <c r="I310" s="11"/>
      <c r="J310" s="11"/>
      <c r="K310" s="11"/>
      <c r="L310" s="22"/>
    </row>
    <row r="311" spans="1:12" ht="12" thickBot="1" x14ac:dyDescent="0.25">
      <c r="A311" s="10" t="s">
        <v>9</v>
      </c>
      <c r="B311" s="23"/>
      <c r="C311" s="19"/>
      <c r="D311" s="19"/>
      <c r="E311" s="19"/>
      <c r="F311" s="71" t="s">
        <v>377</v>
      </c>
      <c r="G311" s="12"/>
      <c r="H311" s="12"/>
      <c r="I311" s="12"/>
      <c r="J311" s="12"/>
      <c r="K311" s="12"/>
      <c r="L311" s="24"/>
    </row>
    <row r="312" spans="1:12" ht="12" thickBot="1" x14ac:dyDescent="0.25">
      <c r="A312" s="10" t="s">
        <v>7</v>
      </c>
      <c r="B312" s="66">
        <f>1+MAX($B$13:B311)</f>
        <v>75</v>
      </c>
      <c r="C312" s="67" t="s">
        <v>93</v>
      </c>
      <c r="D312" s="67"/>
      <c r="E312" s="67" t="s">
        <v>39</v>
      </c>
      <c r="F312" s="68" t="s">
        <v>162</v>
      </c>
      <c r="G312" s="67" t="s">
        <v>40</v>
      </c>
      <c r="H312" s="72">
        <v>5</v>
      </c>
      <c r="I312" s="72"/>
      <c r="J312" s="72"/>
      <c r="K312" s="73"/>
      <c r="L312" s="74">
        <f>ROUND((ROUND(H312,3))*(ROUND(K312,2)),2)</f>
        <v>0</v>
      </c>
    </row>
    <row r="313" spans="1:12" x14ac:dyDescent="0.2">
      <c r="A313" s="10" t="s">
        <v>6</v>
      </c>
      <c r="B313" s="21"/>
      <c r="C313" s="17"/>
      <c r="D313" s="17"/>
      <c r="E313" s="17"/>
      <c r="F313" s="69"/>
      <c r="G313" s="11"/>
      <c r="H313" s="11"/>
      <c r="I313" s="11"/>
      <c r="J313" s="11"/>
      <c r="K313" s="11"/>
      <c r="L313" s="22"/>
    </row>
    <row r="314" spans="1:12" x14ac:dyDescent="0.2">
      <c r="A314" s="10" t="s">
        <v>8</v>
      </c>
      <c r="B314" s="21"/>
      <c r="C314" s="17"/>
      <c r="D314" s="17"/>
      <c r="E314" s="17"/>
      <c r="F314" s="70" t="s">
        <v>43</v>
      </c>
      <c r="G314" s="11"/>
      <c r="H314" s="11"/>
      <c r="I314" s="11"/>
      <c r="J314" s="11"/>
      <c r="K314" s="11"/>
      <c r="L314" s="22"/>
    </row>
    <row r="315" spans="1:12" ht="12" thickBot="1" x14ac:dyDescent="0.25">
      <c r="A315" s="10" t="s">
        <v>9</v>
      </c>
      <c r="B315" s="23"/>
      <c r="C315" s="19"/>
      <c r="D315" s="19"/>
      <c r="E315" s="19"/>
      <c r="F315" s="71" t="s">
        <v>377</v>
      </c>
      <c r="G315" s="12"/>
      <c r="H315" s="12"/>
      <c r="I315" s="12"/>
      <c r="J315" s="12"/>
      <c r="K315" s="12"/>
      <c r="L315" s="24"/>
    </row>
    <row r="316" spans="1:12" ht="12" thickBot="1" x14ac:dyDescent="0.25">
      <c r="A316" s="10" t="s">
        <v>7</v>
      </c>
      <c r="B316" s="66">
        <f>1+MAX($B$13:B315)</f>
        <v>76</v>
      </c>
      <c r="C316" s="67" t="s">
        <v>94</v>
      </c>
      <c r="D316" s="67"/>
      <c r="E316" s="67" t="s">
        <v>39</v>
      </c>
      <c r="F316" s="68" t="s">
        <v>163</v>
      </c>
      <c r="G316" s="67" t="s">
        <v>40</v>
      </c>
      <c r="H316" s="72">
        <v>5</v>
      </c>
      <c r="I316" s="72"/>
      <c r="J316" s="72"/>
      <c r="K316" s="73"/>
      <c r="L316" s="74">
        <f>ROUND((ROUND(H316,3))*(ROUND(K316,2)),2)</f>
        <v>0</v>
      </c>
    </row>
    <row r="317" spans="1:12" x14ac:dyDescent="0.2">
      <c r="A317" s="10" t="s">
        <v>6</v>
      </c>
      <c r="B317" s="21"/>
      <c r="C317" s="17"/>
      <c r="D317" s="17"/>
      <c r="E317" s="17"/>
      <c r="F317" s="69"/>
      <c r="G317" s="11"/>
      <c r="H317" s="11"/>
      <c r="I317" s="11"/>
      <c r="J317" s="11"/>
      <c r="K317" s="11"/>
      <c r="L317" s="22"/>
    </row>
    <row r="318" spans="1:12" x14ac:dyDescent="0.2">
      <c r="A318" s="10" t="s">
        <v>8</v>
      </c>
      <c r="B318" s="21"/>
      <c r="C318" s="17"/>
      <c r="D318" s="17"/>
      <c r="E318" s="17"/>
      <c r="F318" s="70" t="s">
        <v>43</v>
      </c>
      <c r="G318" s="11"/>
      <c r="H318" s="11"/>
      <c r="I318" s="11"/>
      <c r="J318" s="11"/>
      <c r="K318" s="11"/>
      <c r="L318" s="22"/>
    </row>
    <row r="319" spans="1:12" ht="12" thickBot="1" x14ac:dyDescent="0.25">
      <c r="A319" s="10" t="s">
        <v>9</v>
      </c>
      <c r="B319" s="23"/>
      <c r="C319" s="19"/>
      <c r="D319" s="19"/>
      <c r="E319" s="19"/>
      <c r="F319" s="71" t="s">
        <v>377</v>
      </c>
      <c r="G319" s="12"/>
      <c r="H319" s="12"/>
      <c r="I319" s="12"/>
      <c r="J319" s="12"/>
      <c r="K319" s="12"/>
      <c r="L319" s="24"/>
    </row>
    <row r="320" spans="1:12" ht="12" thickBot="1" x14ac:dyDescent="0.25">
      <c r="A320" s="10" t="s">
        <v>7</v>
      </c>
      <c r="B320" s="66">
        <f>1+MAX($B$13:B319)</f>
        <v>77</v>
      </c>
      <c r="C320" s="67" t="s">
        <v>321</v>
      </c>
      <c r="D320" s="67"/>
      <c r="E320" s="67" t="s">
        <v>39</v>
      </c>
      <c r="F320" s="68" t="s">
        <v>322</v>
      </c>
      <c r="G320" s="67" t="s">
        <v>40</v>
      </c>
      <c r="H320" s="72">
        <v>6</v>
      </c>
      <c r="I320" s="72"/>
      <c r="J320" s="72"/>
      <c r="K320" s="73"/>
      <c r="L320" s="74">
        <f>ROUND((ROUND(H320,3))*(ROUND(K320,2)),2)</f>
        <v>0</v>
      </c>
    </row>
    <row r="321" spans="1:12" x14ac:dyDescent="0.2">
      <c r="A321" s="10" t="s">
        <v>6</v>
      </c>
      <c r="B321" s="21"/>
      <c r="C321" s="17"/>
      <c r="D321" s="17"/>
      <c r="E321" s="17"/>
      <c r="F321" s="69"/>
      <c r="G321" s="11"/>
      <c r="H321" s="11"/>
      <c r="I321" s="11"/>
      <c r="J321" s="11"/>
      <c r="K321" s="11"/>
      <c r="L321" s="22"/>
    </row>
    <row r="322" spans="1:12" x14ac:dyDescent="0.2">
      <c r="A322" s="10" t="s">
        <v>8</v>
      </c>
      <c r="B322" s="21"/>
      <c r="C322" s="17"/>
      <c r="D322" s="17"/>
      <c r="E322" s="17"/>
      <c r="F322" s="70" t="s">
        <v>43</v>
      </c>
      <c r="G322" s="11"/>
      <c r="H322" s="11"/>
      <c r="I322" s="11"/>
      <c r="J322" s="11"/>
      <c r="K322" s="11"/>
      <c r="L322" s="22"/>
    </row>
    <row r="323" spans="1:12" ht="12" thickBot="1" x14ac:dyDescent="0.25">
      <c r="A323" s="10" t="s">
        <v>9</v>
      </c>
      <c r="B323" s="23"/>
      <c r="C323" s="19"/>
      <c r="D323" s="19"/>
      <c r="E323" s="19"/>
      <c r="F323" s="71" t="s">
        <v>377</v>
      </c>
      <c r="G323" s="12"/>
      <c r="H323" s="12"/>
      <c r="I323" s="12"/>
      <c r="J323" s="12"/>
      <c r="K323" s="12"/>
      <c r="L323" s="24"/>
    </row>
    <row r="324" spans="1:12" ht="12" thickBot="1" x14ac:dyDescent="0.25">
      <c r="A324" s="10" t="s">
        <v>7</v>
      </c>
      <c r="B324" s="66">
        <f>1+MAX($B$13:B323)</f>
        <v>78</v>
      </c>
      <c r="C324" s="67" t="s">
        <v>323</v>
      </c>
      <c r="D324" s="67"/>
      <c r="E324" s="67" t="s">
        <v>39</v>
      </c>
      <c r="F324" s="68" t="s">
        <v>324</v>
      </c>
      <c r="G324" s="67" t="s">
        <v>40</v>
      </c>
      <c r="H324" s="72">
        <v>2</v>
      </c>
      <c r="I324" s="72"/>
      <c r="J324" s="72"/>
      <c r="K324" s="73"/>
      <c r="L324" s="74">
        <f>ROUND((ROUND(H324,3))*(ROUND(K324,2)),2)</f>
        <v>0</v>
      </c>
    </row>
    <row r="325" spans="1:12" x14ac:dyDescent="0.2">
      <c r="A325" s="10" t="s">
        <v>6</v>
      </c>
      <c r="B325" s="21"/>
      <c r="C325" s="17"/>
      <c r="D325" s="17"/>
      <c r="E325" s="17"/>
      <c r="F325" s="69"/>
      <c r="G325" s="11"/>
      <c r="H325" s="11"/>
      <c r="I325" s="11"/>
      <c r="J325" s="11"/>
      <c r="K325" s="11"/>
      <c r="L325" s="22"/>
    </row>
    <row r="326" spans="1:12" x14ac:dyDescent="0.2">
      <c r="A326" s="10" t="s">
        <v>8</v>
      </c>
      <c r="B326" s="21"/>
      <c r="C326" s="17"/>
      <c r="D326" s="17"/>
      <c r="E326" s="17"/>
      <c r="F326" s="70" t="s">
        <v>43</v>
      </c>
      <c r="G326" s="11"/>
      <c r="H326" s="11"/>
      <c r="I326" s="11"/>
      <c r="J326" s="11"/>
      <c r="K326" s="11"/>
      <c r="L326" s="22"/>
    </row>
    <row r="327" spans="1:12" ht="12" thickBot="1" x14ac:dyDescent="0.25">
      <c r="A327" s="10" t="s">
        <v>9</v>
      </c>
      <c r="B327" s="23"/>
      <c r="C327" s="19"/>
      <c r="D327" s="19"/>
      <c r="E327" s="19"/>
      <c r="F327" s="71" t="s">
        <v>377</v>
      </c>
      <c r="G327" s="12"/>
      <c r="H327" s="12"/>
      <c r="I327" s="12"/>
      <c r="J327" s="12"/>
      <c r="K327" s="12"/>
      <c r="L327" s="24"/>
    </row>
    <row r="328" spans="1:12" ht="12" thickBot="1" x14ac:dyDescent="0.25">
      <c r="A328" s="10" t="s">
        <v>7</v>
      </c>
      <c r="B328" s="66">
        <f>1+MAX($B$13:B327)</f>
        <v>79</v>
      </c>
      <c r="C328" s="67" t="s">
        <v>325</v>
      </c>
      <c r="D328" s="67"/>
      <c r="E328" s="67" t="s">
        <v>39</v>
      </c>
      <c r="F328" s="68" t="s">
        <v>326</v>
      </c>
      <c r="G328" s="67" t="s">
        <v>40</v>
      </c>
      <c r="H328" s="72">
        <v>8</v>
      </c>
      <c r="I328" s="72"/>
      <c r="J328" s="72"/>
      <c r="K328" s="73"/>
      <c r="L328" s="74">
        <f>ROUND((ROUND(H328,3))*(ROUND(K328,2)),2)</f>
        <v>0</v>
      </c>
    </row>
    <row r="329" spans="1:12" x14ac:dyDescent="0.2">
      <c r="A329" s="10" t="s">
        <v>6</v>
      </c>
      <c r="B329" s="21"/>
      <c r="C329" s="17"/>
      <c r="D329" s="17"/>
      <c r="E329" s="17"/>
      <c r="F329" s="69"/>
      <c r="G329" s="11"/>
      <c r="H329" s="11"/>
      <c r="I329" s="11"/>
      <c r="J329" s="11"/>
      <c r="K329" s="11"/>
      <c r="L329" s="22"/>
    </row>
    <row r="330" spans="1:12" x14ac:dyDescent="0.2">
      <c r="A330" s="10" t="s">
        <v>8</v>
      </c>
      <c r="B330" s="21"/>
      <c r="C330" s="17"/>
      <c r="D330" s="17"/>
      <c r="E330" s="17"/>
      <c r="F330" s="70" t="s">
        <v>43</v>
      </c>
      <c r="G330" s="11"/>
      <c r="H330" s="11"/>
      <c r="I330" s="11"/>
      <c r="J330" s="11"/>
      <c r="K330" s="11"/>
      <c r="L330" s="22"/>
    </row>
    <row r="331" spans="1:12" ht="12" thickBot="1" x14ac:dyDescent="0.25">
      <c r="A331" s="10" t="s">
        <v>9</v>
      </c>
      <c r="B331" s="23"/>
      <c r="C331" s="19"/>
      <c r="D331" s="19"/>
      <c r="E331" s="19"/>
      <c r="F331" s="71" t="s">
        <v>377</v>
      </c>
      <c r="G331" s="12"/>
      <c r="H331" s="12"/>
      <c r="I331" s="12"/>
      <c r="J331" s="12"/>
      <c r="K331" s="12"/>
      <c r="L331" s="24"/>
    </row>
    <row r="332" spans="1:12" ht="12" thickBot="1" x14ac:dyDescent="0.25">
      <c r="A332" s="10" t="s">
        <v>7</v>
      </c>
      <c r="B332" s="66">
        <f>1+MAX($B$13:B331)</f>
        <v>80</v>
      </c>
      <c r="C332" s="67" t="s">
        <v>327</v>
      </c>
      <c r="D332" s="67"/>
      <c r="E332" s="67" t="s">
        <v>39</v>
      </c>
      <c r="F332" s="68" t="s">
        <v>328</v>
      </c>
      <c r="G332" s="67" t="s">
        <v>40</v>
      </c>
      <c r="H332" s="72">
        <v>8</v>
      </c>
      <c r="I332" s="72"/>
      <c r="J332" s="72"/>
      <c r="K332" s="73"/>
      <c r="L332" s="74">
        <f>ROUND((ROUND(H332,3))*(ROUND(K332,2)),2)</f>
        <v>0</v>
      </c>
    </row>
    <row r="333" spans="1:12" x14ac:dyDescent="0.2">
      <c r="A333" s="10" t="s">
        <v>6</v>
      </c>
      <c r="B333" s="21"/>
      <c r="C333" s="17"/>
      <c r="D333" s="17"/>
      <c r="E333" s="17"/>
      <c r="F333" s="69"/>
      <c r="G333" s="11"/>
      <c r="H333" s="11"/>
      <c r="I333" s="11"/>
      <c r="J333" s="11"/>
      <c r="K333" s="11"/>
      <c r="L333" s="22"/>
    </row>
    <row r="334" spans="1:12" x14ac:dyDescent="0.2">
      <c r="A334" s="10" t="s">
        <v>8</v>
      </c>
      <c r="B334" s="21"/>
      <c r="C334" s="17"/>
      <c r="D334" s="17"/>
      <c r="E334" s="17"/>
      <c r="F334" s="70" t="s">
        <v>43</v>
      </c>
      <c r="G334" s="11"/>
      <c r="H334" s="11"/>
      <c r="I334" s="11"/>
      <c r="J334" s="11"/>
      <c r="K334" s="11"/>
      <c r="L334" s="22"/>
    </row>
    <row r="335" spans="1:12" ht="12" thickBot="1" x14ac:dyDescent="0.25">
      <c r="A335" s="10" t="s">
        <v>9</v>
      </c>
      <c r="B335" s="23"/>
      <c r="C335" s="19"/>
      <c r="D335" s="19"/>
      <c r="E335" s="19"/>
      <c r="F335" s="71" t="s">
        <v>377</v>
      </c>
      <c r="G335" s="12"/>
      <c r="H335" s="12"/>
      <c r="I335" s="12"/>
      <c r="J335" s="12"/>
      <c r="K335" s="12"/>
      <c r="L335" s="24"/>
    </row>
    <row r="336" spans="1:12" ht="12" thickBot="1" x14ac:dyDescent="0.25">
      <c r="A336" s="10" t="s">
        <v>7</v>
      </c>
      <c r="B336" s="66">
        <f>1+MAX($B$13:B335)</f>
        <v>81</v>
      </c>
      <c r="C336" s="67" t="s">
        <v>95</v>
      </c>
      <c r="D336" s="67"/>
      <c r="E336" s="67" t="s">
        <v>39</v>
      </c>
      <c r="F336" s="68" t="s">
        <v>164</v>
      </c>
      <c r="G336" s="67" t="s">
        <v>40</v>
      </c>
      <c r="H336" s="72">
        <v>2</v>
      </c>
      <c r="I336" s="72"/>
      <c r="J336" s="72"/>
      <c r="K336" s="73"/>
      <c r="L336" s="74">
        <f>ROUND((ROUND(H336,3))*(ROUND(K336,2)),2)</f>
        <v>0</v>
      </c>
    </row>
    <row r="337" spans="1:12" x14ac:dyDescent="0.2">
      <c r="A337" s="10" t="s">
        <v>6</v>
      </c>
      <c r="B337" s="21"/>
      <c r="C337" s="17"/>
      <c r="D337" s="17"/>
      <c r="E337" s="17"/>
      <c r="F337" s="69"/>
      <c r="G337" s="11"/>
      <c r="H337" s="11"/>
      <c r="I337" s="11"/>
      <c r="J337" s="11"/>
      <c r="K337" s="11"/>
      <c r="L337" s="22"/>
    </row>
    <row r="338" spans="1:12" x14ac:dyDescent="0.2">
      <c r="A338" s="10" t="s">
        <v>8</v>
      </c>
      <c r="B338" s="21"/>
      <c r="C338" s="17"/>
      <c r="D338" s="17"/>
      <c r="E338" s="17"/>
      <c r="F338" s="70" t="s">
        <v>43</v>
      </c>
      <c r="G338" s="11"/>
      <c r="H338" s="11"/>
      <c r="I338" s="11"/>
      <c r="J338" s="11"/>
      <c r="K338" s="11"/>
      <c r="L338" s="22"/>
    </row>
    <row r="339" spans="1:12" ht="12" thickBot="1" x14ac:dyDescent="0.25">
      <c r="A339" s="10" t="s">
        <v>9</v>
      </c>
      <c r="B339" s="23"/>
      <c r="C339" s="19"/>
      <c r="D339" s="19"/>
      <c r="E339" s="19"/>
      <c r="F339" s="71" t="s">
        <v>377</v>
      </c>
      <c r="G339" s="12"/>
      <c r="H339" s="12"/>
      <c r="I339" s="12"/>
      <c r="J339" s="12"/>
      <c r="K339" s="12"/>
      <c r="L339" s="24"/>
    </row>
    <row r="340" spans="1:12" ht="12" thickBot="1" x14ac:dyDescent="0.25">
      <c r="A340" s="10" t="s">
        <v>7</v>
      </c>
      <c r="B340" s="66">
        <f>1+MAX($B$13:B339)</f>
        <v>82</v>
      </c>
      <c r="C340" s="67" t="s">
        <v>96</v>
      </c>
      <c r="D340" s="67"/>
      <c r="E340" s="67" t="s">
        <v>39</v>
      </c>
      <c r="F340" s="68" t="s">
        <v>165</v>
      </c>
      <c r="G340" s="67" t="s">
        <v>40</v>
      </c>
      <c r="H340" s="72">
        <v>2</v>
      </c>
      <c r="I340" s="72"/>
      <c r="J340" s="72"/>
      <c r="K340" s="73"/>
      <c r="L340" s="74">
        <f>ROUND((ROUND(H340,3))*(ROUND(K340,2)),2)</f>
        <v>0</v>
      </c>
    </row>
    <row r="341" spans="1:12" x14ac:dyDescent="0.2">
      <c r="A341" s="10" t="s">
        <v>6</v>
      </c>
      <c r="B341" s="21"/>
      <c r="C341" s="17"/>
      <c r="D341" s="17"/>
      <c r="E341" s="17"/>
      <c r="F341" s="69"/>
      <c r="G341" s="11"/>
      <c r="H341" s="11"/>
      <c r="I341" s="11"/>
      <c r="J341" s="11"/>
      <c r="K341" s="11"/>
      <c r="L341" s="22"/>
    </row>
    <row r="342" spans="1:12" x14ac:dyDescent="0.2">
      <c r="A342" s="10" t="s">
        <v>8</v>
      </c>
      <c r="B342" s="21"/>
      <c r="C342" s="17"/>
      <c r="D342" s="17"/>
      <c r="E342" s="17"/>
      <c r="F342" s="70" t="s">
        <v>43</v>
      </c>
      <c r="G342" s="11"/>
      <c r="H342" s="11"/>
      <c r="I342" s="11"/>
      <c r="J342" s="11"/>
      <c r="K342" s="11"/>
      <c r="L342" s="22"/>
    </row>
    <row r="343" spans="1:12" ht="12" thickBot="1" x14ac:dyDescent="0.25">
      <c r="A343" s="10" t="s">
        <v>9</v>
      </c>
      <c r="B343" s="23"/>
      <c r="C343" s="19"/>
      <c r="D343" s="19"/>
      <c r="E343" s="19"/>
      <c r="F343" s="71" t="s">
        <v>377</v>
      </c>
      <c r="G343" s="12"/>
      <c r="H343" s="12"/>
      <c r="I343" s="12"/>
      <c r="J343" s="12"/>
      <c r="K343" s="12"/>
      <c r="L343" s="24"/>
    </row>
    <row r="344" spans="1:12" ht="12" thickBot="1" x14ac:dyDescent="0.25">
      <c r="A344" s="10" t="s">
        <v>7</v>
      </c>
      <c r="B344" s="66">
        <f>1+MAX($B$13:B343)</f>
        <v>83</v>
      </c>
      <c r="C344" s="67" t="s">
        <v>97</v>
      </c>
      <c r="D344" s="67"/>
      <c r="E344" s="67" t="s">
        <v>39</v>
      </c>
      <c r="F344" s="68" t="s">
        <v>166</v>
      </c>
      <c r="G344" s="67" t="s">
        <v>40</v>
      </c>
      <c r="H344" s="72">
        <v>4</v>
      </c>
      <c r="I344" s="72"/>
      <c r="J344" s="72"/>
      <c r="K344" s="73"/>
      <c r="L344" s="74">
        <f>ROUND((ROUND(H344,3))*(ROUND(K344,2)),2)</f>
        <v>0</v>
      </c>
    </row>
    <row r="345" spans="1:12" x14ac:dyDescent="0.2">
      <c r="A345" s="10" t="s">
        <v>6</v>
      </c>
      <c r="B345" s="21"/>
      <c r="C345" s="17"/>
      <c r="D345" s="17"/>
      <c r="E345" s="17"/>
      <c r="F345" s="69"/>
      <c r="G345" s="11"/>
      <c r="H345" s="11"/>
      <c r="I345" s="11"/>
      <c r="J345" s="11"/>
      <c r="K345" s="11"/>
      <c r="L345" s="22"/>
    </row>
    <row r="346" spans="1:12" x14ac:dyDescent="0.2">
      <c r="A346" s="10" t="s">
        <v>8</v>
      </c>
      <c r="B346" s="21"/>
      <c r="C346" s="17"/>
      <c r="D346" s="17"/>
      <c r="E346" s="17"/>
      <c r="F346" s="70" t="s">
        <v>43</v>
      </c>
      <c r="G346" s="11"/>
      <c r="H346" s="11"/>
      <c r="I346" s="11"/>
      <c r="J346" s="11"/>
      <c r="K346" s="11"/>
      <c r="L346" s="22"/>
    </row>
    <row r="347" spans="1:12" ht="12" thickBot="1" x14ac:dyDescent="0.25">
      <c r="A347" s="10" t="s">
        <v>9</v>
      </c>
      <c r="B347" s="23"/>
      <c r="C347" s="19"/>
      <c r="D347" s="19"/>
      <c r="E347" s="19"/>
      <c r="F347" s="71" t="s">
        <v>377</v>
      </c>
      <c r="G347" s="12"/>
      <c r="H347" s="12"/>
      <c r="I347" s="12"/>
      <c r="J347" s="12"/>
      <c r="K347" s="12"/>
      <c r="L347" s="24"/>
    </row>
    <row r="348" spans="1:12" ht="12" thickBot="1" x14ac:dyDescent="0.25">
      <c r="A348" s="10" t="s">
        <v>7</v>
      </c>
      <c r="B348" s="66">
        <f>1+MAX($B$13:B347)</f>
        <v>84</v>
      </c>
      <c r="C348" s="67" t="s">
        <v>329</v>
      </c>
      <c r="D348" s="67"/>
      <c r="E348" s="67" t="s">
        <v>39</v>
      </c>
      <c r="F348" s="68" t="s">
        <v>330</v>
      </c>
      <c r="G348" s="67" t="s">
        <v>40</v>
      </c>
      <c r="H348" s="72">
        <v>1</v>
      </c>
      <c r="I348" s="72"/>
      <c r="J348" s="72"/>
      <c r="K348" s="73"/>
      <c r="L348" s="74">
        <f>ROUND((ROUND(H348,3))*(ROUND(K348,2)),2)</f>
        <v>0</v>
      </c>
    </row>
    <row r="349" spans="1:12" x14ac:dyDescent="0.2">
      <c r="A349" s="10" t="s">
        <v>6</v>
      </c>
      <c r="B349" s="21"/>
      <c r="C349" s="17"/>
      <c r="D349" s="17"/>
      <c r="E349" s="17"/>
      <c r="F349" s="69"/>
      <c r="G349" s="11"/>
      <c r="H349" s="11"/>
      <c r="I349" s="11"/>
      <c r="J349" s="11"/>
      <c r="K349" s="11"/>
      <c r="L349" s="22"/>
    </row>
    <row r="350" spans="1:12" x14ac:dyDescent="0.2">
      <c r="A350" s="10" t="s">
        <v>8</v>
      </c>
      <c r="B350" s="21"/>
      <c r="C350" s="17"/>
      <c r="D350" s="17"/>
      <c r="E350" s="17"/>
      <c r="F350" s="70" t="s">
        <v>43</v>
      </c>
      <c r="G350" s="11"/>
      <c r="H350" s="11"/>
      <c r="I350" s="11"/>
      <c r="J350" s="11"/>
      <c r="K350" s="11"/>
      <c r="L350" s="22"/>
    </row>
    <row r="351" spans="1:12" ht="12" thickBot="1" x14ac:dyDescent="0.25">
      <c r="A351" s="10" t="s">
        <v>9</v>
      </c>
      <c r="B351" s="23"/>
      <c r="C351" s="19"/>
      <c r="D351" s="19"/>
      <c r="E351" s="19"/>
      <c r="F351" s="71" t="s">
        <v>377</v>
      </c>
      <c r="G351" s="12"/>
      <c r="H351" s="12"/>
      <c r="I351" s="12"/>
      <c r="J351" s="12"/>
      <c r="K351" s="12"/>
      <c r="L351" s="24"/>
    </row>
    <row r="352" spans="1:12" ht="12" thickBot="1" x14ac:dyDescent="0.25">
      <c r="A352" s="10" t="s">
        <v>7</v>
      </c>
      <c r="B352" s="66">
        <f>1+MAX($B$13:B351)</f>
        <v>85</v>
      </c>
      <c r="C352" s="67" t="s">
        <v>98</v>
      </c>
      <c r="D352" s="67"/>
      <c r="E352" s="67" t="s">
        <v>39</v>
      </c>
      <c r="F352" s="68" t="s">
        <v>167</v>
      </c>
      <c r="G352" s="67" t="s">
        <v>40</v>
      </c>
      <c r="H352" s="72">
        <v>20</v>
      </c>
      <c r="I352" s="72"/>
      <c r="J352" s="72"/>
      <c r="K352" s="73"/>
      <c r="L352" s="74">
        <f>ROUND((ROUND(H352,3))*(ROUND(K352,2)),2)</f>
        <v>0</v>
      </c>
    </row>
    <row r="353" spans="1:12" x14ac:dyDescent="0.2">
      <c r="A353" s="10" t="s">
        <v>6</v>
      </c>
      <c r="B353" s="21"/>
      <c r="C353" s="17"/>
      <c r="D353" s="17"/>
      <c r="E353" s="17"/>
      <c r="F353" s="69"/>
      <c r="G353" s="11"/>
      <c r="H353" s="11"/>
      <c r="I353" s="11"/>
      <c r="J353" s="11"/>
      <c r="K353" s="11"/>
      <c r="L353" s="22"/>
    </row>
    <row r="354" spans="1:12" x14ac:dyDescent="0.2">
      <c r="A354" s="10" t="s">
        <v>8</v>
      </c>
      <c r="B354" s="21"/>
      <c r="C354" s="17"/>
      <c r="D354" s="17"/>
      <c r="E354" s="17"/>
      <c r="F354" s="70" t="s">
        <v>43</v>
      </c>
      <c r="G354" s="11"/>
      <c r="H354" s="11"/>
      <c r="I354" s="11"/>
      <c r="J354" s="11"/>
      <c r="K354" s="11"/>
      <c r="L354" s="22"/>
    </row>
    <row r="355" spans="1:12" ht="12" thickBot="1" x14ac:dyDescent="0.25">
      <c r="A355" s="10" t="s">
        <v>9</v>
      </c>
      <c r="B355" s="23"/>
      <c r="C355" s="19"/>
      <c r="D355" s="19"/>
      <c r="E355" s="19"/>
      <c r="F355" s="71" t="s">
        <v>377</v>
      </c>
      <c r="G355" s="12"/>
      <c r="H355" s="12"/>
      <c r="I355" s="12"/>
      <c r="J355" s="12"/>
      <c r="K355" s="12"/>
      <c r="L355" s="24"/>
    </row>
    <row r="356" spans="1:12" ht="12" thickBot="1" x14ac:dyDescent="0.25">
      <c r="A356" s="10" t="s">
        <v>7</v>
      </c>
      <c r="B356" s="66">
        <f>1+MAX($B$13:B355)</f>
        <v>86</v>
      </c>
      <c r="C356" s="67" t="s">
        <v>99</v>
      </c>
      <c r="D356" s="67"/>
      <c r="E356" s="67" t="s">
        <v>39</v>
      </c>
      <c r="F356" s="68" t="s">
        <v>168</v>
      </c>
      <c r="G356" s="67" t="s">
        <v>40</v>
      </c>
      <c r="H356" s="72">
        <v>20</v>
      </c>
      <c r="I356" s="72"/>
      <c r="J356" s="72"/>
      <c r="K356" s="73"/>
      <c r="L356" s="74">
        <f>ROUND((ROUND(H356,3))*(ROUND(K356,2)),2)</f>
        <v>0</v>
      </c>
    </row>
    <row r="357" spans="1:12" x14ac:dyDescent="0.2">
      <c r="A357" s="10" t="s">
        <v>6</v>
      </c>
      <c r="B357" s="21"/>
      <c r="C357" s="17"/>
      <c r="D357" s="17"/>
      <c r="E357" s="17"/>
      <c r="F357" s="69"/>
      <c r="G357" s="11"/>
      <c r="H357" s="11"/>
      <c r="I357" s="11"/>
      <c r="J357" s="11"/>
      <c r="K357" s="11"/>
      <c r="L357" s="22"/>
    </row>
    <row r="358" spans="1:12" x14ac:dyDescent="0.2">
      <c r="A358" s="10" t="s">
        <v>8</v>
      </c>
      <c r="B358" s="21"/>
      <c r="C358" s="17"/>
      <c r="D358" s="17"/>
      <c r="E358" s="17"/>
      <c r="F358" s="70" t="s">
        <v>43</v>
      </c>
      <c r="G358" s="11"/>
      <c r="H358" s="11"/>
      <c r="I358" s="11"/>
      <c r="J358" s="11"/>
      <c r="K358" s="11"/>
      <c r="L358" s="22"/>
    </row>
    <row r="359" spans="1:12" ht="12" thickBot="1" x14ac:dyDescent="0.25">
      <c r="A359" s="10" t="s">
        <v>9</v>
      </c>
      <c r="B359" s="23"/>
      <c r="C359" s="19"/>
      <c r="D359" s="19"/>
      <c r="E359" s="19"/>
      <c r="F359" s="71" t="s">
        <v>377</v>
      </c>
      <c r="G359" s="12"/>
      <c r="H359" s="12"/>
      <c r="I359" s="12"/>
      <c r="J359" s="12"/>
      <c r="K359" s="12"/>
      <c r="L359" s="24"/>
    </row>
    <row r="360" spans="1:12" ht="12" thickBot="1" x14ac:dyDescent="0.25">
      <c r="A360" s="10" t="s">
        <v>7</v>
      </c>
      <c r="B360" s="66">
        <f>1+MAX($B$13:B359)</f>
        <v>87</v>
      </c>
      <c r="C360" s="67" t="s">
        <v>100</v>
      </c>
      <c r="D360" s="67"/>
      <c r="E360" s="67" t="s">
        <v>39</v>
      </c>
      <c r="F360" s="68" t="s">
        <v>169</v>
      </c>
      <c r="G360" s="67" t="s">
        <v>40</v>
      </c>
      <c r="H360" s="72">
        <v>3</v>
      </c>
      <c r="I360" s="72"/>
      <c r="J360" s="72"/>
      <c r="K360" s="73"/>
      <c r="L360" s="74">
        <f>ROUND((ROUND(H360,3))*(ROUND(K360,2)),2)</f>
        <v>0</v>
      </c>
    </row>
    <row r="361" spans="1:12" x14ac:dyDescent="0.2">
      <c r="A361" s="10" t="s">
        <v>6</v>
      </c>
      <c r="B361" s="21"/>
      <c r="C361" s="17"/>
      <c r="D361" s="17"/>
      <c r="E361" s="17"/>
      <c r="F361" s="69"/>
      <c r="G361" s="11"/>
      <c r="H361" s="11"/>
      <c r="I361" s="11"/>
      <c r="J361" s="11"/>
      <c r="K361" s="11"/>
      <c r="L361" s="22"/>
    </row>
    <row r="362" spans="1:12" x14ac:dyDescent="0.2">
      <c r="A362" s="10" t="s">
        <v>8</v>
      </c>
      <c r="B362" s="21"/>
      <c r="C362" s="17"/>
      <c r="D362" s="17"/>
      <c r="E362" s="17"/>
      <c r="F362" s="70" t="s">
        <v>43</v>
      </c>
      <c r="G362" s="11"/>
      <c r="H362" s="11"/>
      <c r="I362" s="11"/>
      <c r="J362" s="11"/>
      <c r="K362" s="11"/>
      <c r="L362" s="22"/>
    </row>
    <row r="363" spans="1:12" ht="12" thickBot="1" x14ac:dyDescent="0.25">
      <c r="A363" s="10" t="s">
        <v>9</v>
      </c>
      <c r="B363" s="23"/>
      <c r="C363" s="19"/>
      <c r="D363" s="19"/>
      <c r="E363" s="19"/>
      <c r="F363" s="71" t="s">
        <v>377</v>
      </c>
      <c r="G363" s="12"/>
      <c r="H363" s="12"/>
      <c r="I363" s="12"/>
      <c r="J363" s="12"/>
      <c r="K363" s="12"/>
      <c r="L363" s="24"/>
    </row>
    <row r="364" spans="1:12" ht="12" thickBot="1" x14ac:dyDescent="0.25">
      <c r="A364" s="10" t="s">
        <v>7</v>
      </c>
      <c r="B364" s="66">
        <f>1+MAX($B$13:B363)</f>
        <v>88</v>
      </c>
      <c r="C364" s="67" t="s">
        <v>101</v>
      </c>
      <c r="D364" s="67"/>
      <c r="E364" s="67" t="s">
        <v>39</v>
      </c>
      <c r="F364" s="68" t="s">
        <v>170</v>
      </c>
      <c r="G364" s="67" t="s">
        <v>40</v>
      </c>
      <c r="H364" s="72">
        <v>3</v>
      </c>
      <c r="I364" s="72"/>
      <c r="J364" s="72"/>
      <c r="K364" s="73"/>
      <c r="L364" s="74">
        <f>ROUND((ROUND(H364,3))*(ROUND(K364,2)),2)</f>
        <v>0</v>
      </c>
    </row>
    <row r="365" spans="1:12" x14ac:dyDescent="0.2">
      <c r="A365" s="10" t="s">
        <v>6</v>
      </c>
      <c r="B365" s="21"/>
      <c r="C365" s="17"/>
      <c r="D365" s="17"/>
      <c r="E365" s="17"/>
      <c r="F365" s="69"/>
      <c r="G365" s="11"/>
      <c r="H365" s="11"/>
      <c r="I365" s="11"/>
      <c r="J365" s="11"/>
      <c r="K365" s="11"/>
      <c r="L365" s="22"/>
    </row>
    <row r="366" spans="1:12" x14ac:dyDescent="0.2">
      <c r="A366" s="10" t="s">
        <v>8</v>
      </c>
      <c r="B366" s="21"/>
      <c r="C366" s="17"/>
      <c r="D366" s="17"/>
      <c r="E366" s="17"/>
      <c r="F366" s="70" t="s">
        <v>43</v>
      </c>
      <c r="G366" s="11"/>
      <c r="H366" s="11"/>
      <c r="I366" s="11"/>
      <c r="J366" s="11"/>
      <c r="K366" s="11"/>
      <c r="L366" s="22"/>
    </row>
    <row r="367" spans="1:12" ht="12" thickBot="1" x14ac:dyDescent="0.25">
      <c r="A367" s="10" t="s">
        <v>9</v>
      </c>
      <c r="B367" s="23"/>
      <c r="C367" s="19"/>
      <c r="D367" s="19"/>
      <c r="E367" s="19"/>
      <c r="F367" s="71" t="s">
        <v>377</v>
      </c>
      <c r="G367" s="12"/>
      <c r="H367" s="12"/>
      <c r="I367" s="12"/>
      <c r="J367" s="12"/>
      <c r="K367" s="12"/>
      <c r="L367" s="24"/>
    </row>
    <row r="368" spans="1:12" ht="12" thickBot="1" x14ac:dyDescent="0.25">
      <c r="A368" s="10" t="s">
        <v>7</v>
      </c>
      <c r="B368" s="66">
        <f>1+MAX($B$13:B367)</f>
        <v>89</v>
      </c>
      <c r="C368" s="67" t="s">
        <v>102</v>
      </c>
      <c r="D368" s="67"/>
      <c r="E368" s="67" t="s">
        <v>39</v>
      </c>
      <c r="F368" s="68" t="s">
        <v>171</v>
      </c>
      <c r="G368" s="67" t="s">
        <v>40</v>
      </c>
      <c r="H368" s="72">
        <v>10</v>
      </c>
      <c r="I368" s="72"/>
      <c r="J368" s="72"/>
      <c r="K368" s="73"/>
      <c r="L368" s="74">
        <f>ROUND((ROUND(H368,3))*(ROUND(K368,2)),2)</f>
        <v>0</v>
      </c>
    </row>
    <row r="369" spans="1:12" x14ac:dyDescent="0.2">
      <c r="A369" s="10" t="s">
        <v>6</v>
      </c>
      <c r="B369" s="21"/>
      <c r="C369" s="17"/>
      <c r="D369" s="17"/>
      <c r="E369" s="17"/>
      <c r="F369" s="69"/>
      <c r="G369" s="11"/>
      <c r="H369" s="11"/>
      <c r="I369" s="11"/>
      <c r="J369" s="11"/>
      <c r="K369" s="11"/>
      <c r="L369" s="22"/>
    </row>
    <row r="370" spans="1:12" x14ac:dyDescent="0.2">
      <c r="A370" s="10" t="s">
        <v>8</v>
      </c>
      <c r="B370" s="21"/>
      <c r="C370" s="17"/>
      <c r="D370" s="17"/>
      <c r="E370" s="17"/>
      <c r="F370" s="70" t="s">
        <v>43</v>
      </c>
      <c r="G370" s="11"/>
      <c r="H370" s="11"/>
      <c r="I370" s="11"/>
      <c r="J370" s="11"/>
      <c r="K370" s="11"/>
      <c r="L370" s="22"/>
    </row>
    <row r="371" spans="1:12" ht="12" thickBot="1" x14ac:dyDescent="0.25">
      <c r="A371" s="10" t="s">
        <v>9</v>
      </c>
      <c r="B371" s="23"/>
      <c r="C371" s="19"/>
      <c r="D371" s="19"/>
      <c r="E371" s="19"/>
      <c r="F371" s="71" t="s">
        <v>377</v>
      </c>
      <c r="G371" s="12"/>
      <c r="H371" s="12"/>
      <c r="I371" s="12"/>
      <c r="J371" s="12"/>
      <c r="K371" s="12"/>
      <c r="L371" s="24"/>
    </row>
    <row r="372" spans="1:12" ht="12" thickBot="1" x14ac:dyDescent="0.25">
      <c r="A372" s="10" t="s">
        <v>7</v>
      </c>
      <c r="B372" s="66">
        <f>1+MAX($B$13:B371)</f>
        <v>90</v>
      </c>
      <c r="C372" s="67" t="s">
        <v>103</v>
      </c>
      <c r="D372" s="67"/>
      <c r="E372" s="67" t="s">
        <v>39</v>
      </c>
      <c r="F372" s="68" t="s">
        <v>172</v>
      </c>
      <c r="G372" s="67" t="s">
        <v>40</v>
      </c>
      <c r="H372" s="72">
        <v>10</v>
      </c>
      <c r="I372" s="72"/>
      <c r="J372" s="72"/>
      <c r="K372" s="73"/>
      <c r="L372" s="74">
        <f>ROUND((ROUND(H372,3))*(ROUND(K372,2)),2)</f>
        <v>0</v>
      </c>
    </row>
    <row r="373" spans="1:12" x14ac:dyDescent="0.2">
      <c r="A373" s="10" t="s">
        <v>6</v>
      </c>
      <c r="B373" s="21"/>
      <c r="C373" s="17"/>
      <c r="D373" s="17"/>
      <c r="E373" s="17"/>
      <c r="F373" s="69"/>
      <c r="G373" s="11"/>
      <c r="H373" s="11"/>
      <c r="I373" s="11"/>
      <c r="J373" s="11"/>
      <c r="K373" s="11"/>
      <c r="L373" s="22"/>
    </row>
    <row r="374" spans="1:12" x14ac:dyDescent="0.2">
      <c r="A374" s="10" t="s">
        <v>8</v>
      </c>
      <c r="B374" s="21"/>
      <c r="C374" s="17"/>
      <c r="D374" s="17"/>
      <c r="E374" s="17"/>
      <c r="F374" s="70" t="s">
        <v>43</v>
      </c>
      <c r="G374" s="11"/>
      <c r="H374" s="11"/>
      <c r="I374" s="11"/>
      <c r="J374" s="11"/>
      <c r="K374" s="11"/>
      <c r="L374" s="22"/>
    </row>
    <row r="375" spans="1:12" ht="12" thickBot="1" x14ac:dyDescent="0.25">
      <c r="A375" s="10" t="s">
        <v>9</v>
      </c>
      <c r="B375" s="23"/>
      <c r="C375" s="19"/>
      <c r="D375" s="19"/>
      <c r="E375" s="19"/>
      <c r="F375" s="71" t="s">
        <v>377</v>
      </c>
      <c r="G375" s="12"/>
      <c r="H375" s="12"/>
      <c r="I375" s="12"/>
      <c r="J375" s="12"/>
      <c r="K375" s="12"/>
      <c r="L375" s="24"/>
    </row>
    <row r="376" spans="1:12" ht="12" thickBot="1" x14ac:dyDescent="0.25">
      <c r="A376" s="10" t="s">
        <v>7</v>
      </c>
      <c r="B376" s="66">
        <f>1+MAX($B$13:B375)</f>
        <v>91</v>
      </c>
      <c r="C376" s="67" t="s">
        <v>331</v>
      </c>
      <c r="D376" s="67"/>
      <c r="E376" s="67" t="s">
        <v>39</v>
      </c>
      <c r="F376" s="68" t="s">
        <v>332</v>
      </c>
      <c r="G376" s="67" t="s">
        <v>40</v>
      </c>
      <c r="H376" s="72">
        <v>2</v>
      </c>
      <c r="I376" s="72"/>
      <c r="J376" s="72"/>
      <c r="K376" s="73"/>
      <c r="L376" s="74">
        <f>ROUND((ROUND(H376,3))*(ROUND(K376,2)),2)</f>
        <v>0</v>
      </c>
    </row>
    <row r="377" spans="1:12" x14ac:dyDescent="0.2">
      <c r="A377" s="10" t="s">
        <v>6</v>
      </c>
      <c r="B377" s="21"/>
      <c r="C377" s="17"/>
      <c r="D377" s="17"/>
      <c r="E377" s="17"/>
      <c r="F377" s="69"/>
      <c r="G377" s="11"/>
      <c r="H377" s="11"/>
      <c r="I377" s="11"/>
      <c r="J377" s="11"/>
      <c r="K377" s="11"/>
      <c r="L377" s="22"/>
    </row>
    <row r="378" spans="1:12" x14ac:dyDescent="0.2">
      <c r="A378" s="10" t="s">
        <v>8</v>
      </c>
      <c r="B378" s="21"/>
      <c r="C378" s="17"/>
      <c r="D378" s="17"/>
      <c r="E378" s="17"/>
      <c r="F378" s="70" t="s">
        <v>43</v>
      </c>
      <c r="G378" s="11"/>
      <c r="H378" s="11"/>
      <c r="I378" s="11"/>
      <c r="J378" s="11"/>
      <c r="K378" s="11"/>
      <c r="L378" s="22"/>
    </row>
    <row r="379" spans="1:12" ht="12" thickBot="1" x14ac:dyDescent="0.25">
      <c r="A379" s="10" t="s">
        <v>9</v>
      </c>
      <c r="B379" s="23"/>
      <c r="C379" s="19"/>
      <c r="D379" s="19"/>
      <c r="E379" s="19"/>
      <c r="F379" s="71" t="s">
        <v>377</v>
      </c>
      <c r="G379" s="12"/>
      <c r="H379" s="12"/>
      <c r="I379" s="12"/>
      <c r="J379" s="12"/>
      <c r="K379" s="12"/>
      <c r="L379" s="24"/>
    </row>
    <row r="380" spans="1:12" ht="12" thickBot="1" x14ac:dyDescent="0.25">
      <c r="A380" s="10" t="s">
        <v>7</v>
      </c>
      <c r="B380" s="66">
        <f>1+MAX($B$13:B379)</f>
        <v>92</v>
      </c>
      <c r="C380" s="67" t="s">
        <v>104</v>
      </c>
      <c r="D380" s="67"/>
      <c r="E380" s="67" t="s">
        <v>39</v>
      </c>
      <c r="F380" s="68" t="s">
        <v>173</v>
      </c>
      <c r="G380" s="67" t="s">
        <v>40</v>
      </c>
      <c r="H380" s="72">
        <v>2</v>
      </c>
      <c r="I380" s="72"/>
      <c r="J380" s="72"/>
      <c r="K380" s="73"/>
      <c r="L380" s="74">
        <f>ROUND((ROUND(H380,3))*(ROUND(K380,2)),2)</f>
        <v>0</v>
      </c>
    </row>
    <row r="381" spans="1:12" x14ac:dyDescent="0.2">
      <c r="A381" s="10" t="s">
        <v>6</v>
      </c>
      <c r="B381" s="21"/>
      <c r="C381" s="17"/>
      <c r="D381" s="17"/>
      <c r="E381" s="17"/>
      <c r="F381" s="69"/>
      <c r="G381" s="11"/>
      <c r="H381" s="11"/>
      <c r="I381" s="11"/>
      <c r="J381" s="11"/>
      <c r="K381" s="11"/>
      <c r="L381" s="22"/>
    </row>
    <row r="382" spans="1:12" x14ac:dyDescent="0.2">
      <c r="A382" s="10" t="s">
        <v>8</v>
      </c>
      <c r="B382" s="21"/>
      <c r="C382" s="17"/>
      <c r="D382" s="17"/>
      <c r="E382" s="17"/>
      <c r="F382" s="70" t="s">
        <v>43</v>
      </c>
      <c r="G382" s="11"/>
      <c r="H382" s="11"/>
      <c r="I382" s="11"/>
      <c r="J382" s="11"/>
      <c r="K382" s="11"/>
      <c r="L382" s="22"/>
    </row>
    <row r="383" spans="1:12" ht="12" thickBot="1" x14ac:dyDescent="0.25">
      <c r="A383" s="10" t="s">
        <v>9</v>
      </c>
      <c r="B383" s="23"/>
      <c r="C383" s="19"/>
      <c r="D383" s="19"/>
      <c r="E383" s="19"/>
      <c r="F383" s="71" t="s">
        <v>377</v>
      </c>
      <c r="G383" s="12"/>
      <c r="H383" s="12"/>
      <c r="I383" s="12"/>
      <c r="J383" s="12"/>
      <c r="K383" s="12"/>
      <c r="L383" s="24"/>
    </row>
    <row r="384" spans="1:12" ht="12" thickBot="1" x14ac:dyDescent="0.25">
      <c r="A384" s="10" t="s">
        <v>7</v>
      </c>
      <c r="B384" s="66">
        <f>1+MAX($B$13:B383)</f>
        <v>93</v>
      </c>
      <c r="C384" s="67" t="s">
        <v>105</v>
      </c>
      <c r="D384" s="67"/>
      <c r="E384" s="67" t="s">
        <v>39</v>
      </c>
      <c r="F384" s="68" t="s">
        <v>174</v>
      </c>
      <c r="G384" s="67" t="s">
        <v>40</v>
      </c>
      <c r="H384" s="72">
        <v>2</v>
      </c>
      <c r="I384" s="72"/>
      <c r="J384" s="72"/>
      <c r="K384" s="73"/>
      <c r="L384" s="74">
        <f>ROUND((ROUND(H384,3))*(ROUND(K384,2)),2)</f>
        <v>0</v>
      </c>
    </row>
    <row r="385" spans="1:12" x14ac:dyDescent="0.2">
      <c r="A385" s="10" t="s">
        <v>6</v>
      </c>
      <c r="B385" s="21"/>
      <c r="C385" s="17"/>
      <c r="D385" s="17"/>
      <c r="E385" s="17"/>
      <c r="F385" s="69"/>
      <c r="G385" s="11"/>
      <c r="H385" s="11"/>
      <c r="I385" s="11"/>
      <c r="J385" s="11"/>
      <c r="K385" s="11"/>
      <c r="L385" s="22"/>
    </row>
    <row r="386" spans="1:12" x14ac:dyDescent="0.2">
      <c r="A386" s="10" t="s">
        <v>8</v>
      </c>
      <c r="B386" s="21"/>
      <c r="C386" s="17"/>
      <c r="D386" s="17"/>
      <c r="E386" s="17"/>
      <c r="F386" s="70" t="s">
        <v>43</v>
      </c>
      <c r="G386" s="11"/>
      <c r="H386" s="11"/>
      <c r="I386" s="11"/>
      <c r="J386" s="11"/>
      <c r="K386" s="11"/>
      <c r="L386" s="22"/>
    </row>
    <row r="387" spans="1:12" ht="12" thickBot="1" x14ac:dyDescent="0.25">
      <c r="A387" s="10" t="s">
        <v>9</v>
      </c>
      <c r="B387" s="23"/>
      <c r="C387" s="19"/>
      <c r="D387" s="19"/>
      <c r="E387" s="19"/>
      <c r="F387" s="71" t="s">
        <v>377</v>
      </c>
      <c r="G387" s="12"/>
      <c r="H387" s="12"/>
      <c r="I387" s="12"/>
      <c r="J387" s="12"/>
      <c r="K387" s="12"/>
      <c r="L387" s="24"/>
    </row>
    <row r="388" spans="1:12" ht="12" thickBot="1" x14ac:dyDescent="0.25">
      <c r="A388" s="10" t="s">
        <v>7</v>
      </c>
      <c r="B388" s="66">
        <f>1+MAX($B$13:B387)</f>
        <v>94</v>
      </c>
      <c r="C388" s="67" t="s">
        <v>106</v>
      </c>
      <c r="D388" s="67"/>
      <c r="E388" s="67" t="s">
        <v>39</v>
      </c>
      <c r="F388" s="68" t="s">
        <v>175</v>
      </c>
      <c r="G388" s="67" t="s">
        <v>40</v>
      </c>
      <c r="H388" s="72">
        <v>22</v>
      </c>
      <c r="I388" s="72"/>
      <c r="J388" s="72"/>
      <c r="K388" s="73"/>
      <c r="L388" s="74">
        <f>ROUND((ROUND(H388,3))*(ROUND(K388,2)),2)</f>
        <v>0</v>
      </c>
    </row>
    <row r="389" spans="1:12" x14ac:dyDescent="0.2">
      <c r="A389" s="10" t="s">
        <v>6</v>
      </c>
      <c r="B389" s="21"/>
      <c r="C389" s="17"/>
      <c r="D389" s="17"/>
      <c r="E389" s="17"/>
      <c r="F389" s="69"/>
      <c r="G389" s="11"/>
      <c r="H389" s="11"/>
      <c r="I389" s="11"/>
      <c r="J389" s="11"/>
      <c r="K389" s="11"/>
      <c r="L389" s="22"/>
    </row>
    <row r="390" spans="1:12" x14ac:dyDescent="0.2">
      <c r="A390" s="10" t="s">
        <v>8</v>
      </c>
      <c r="B390" s="21"/>
      <c r="C390" s="17"/>
      <c r="D390" s="17"/>
      <c r="E390" s="17"/>
      <c r="F390" s="70" t="s">
        <v>43</v>
      </c>
      <c r="G390" s="11"/>
      <c r="H390" s="11"/>
      <c r="I390" s="11"/>
      <c r="J390" s="11"/>
      <c r="K390" s="11"/>
      <c r="L390" s="22"/>
    </row>
    <row r="391" spans="1:12" ht="12" thickBot="1" x14ac:dyDescent="0.25">
      <c r="A391" s="10" t="s">
        <v>9</v>
      </c>
      <c r="B391" s="23"/>
      <c r="C391" s="19"/>
      <c r="D391" s="19"/>
      <c r="E391" s="19"/>
      <c r="F391" s="71" t="s">
        <v>377</v>
      </c>
      <c r="G391" s="12"/>
      <c r="H391" s="12"/>
      <c r="I391" s="12"/>
      <c r="J391" s="12"/>
      <c r="K391" s="12"/>
      <c r="L391" s="24"/>
    </row>
    <row r="392" spans="1:12" ht="12" thickBot="1" x14ac:dyDescent="0.25">
      <c r="A392" s="10" t="s">
        <v>7</v>
      </c>
      <c r="B392" s="66">
        <f>1+MAX($B$13:B391)</f>
        <v>95</v>
      </c>
      <c r="C392" s="67" t="s">
        <v>107</v>
      </c>
      <c r="D392" s="67"/>
      <c r="E392" s="67" t="s">
        <v>39</v>
      </c>
      <c r="F392" s="68" t="s">
        <v>176</v>
      </c>
      <c r="G392" s="67" t="s">
        <v>40</v>
      </c>
      <c r="H392" s="72">
        <v>22</v>
      </c>
      <c r="I392" s="72"/>
      <c r="J392" s="72"/>
      <c r="K392" s="73"/>
      <c r="L392" s="74">
        <f>ROUND((ROUND(H392,3))*(ROUND(K392,2)),2)</f>
        <v>0</v>
      </c>
    </row>
    <row r="393" spans="1:12" x14ac:dyDescent="0.2">
      <c r="A393" s="10" t="s">
        <v>6</v>
      </c>
      <c r="B393" s="21"/>
      <c r="C393" s="17"/>
      <c r="D393" s="17"/>
      <c r="E393" s="17"/>
      <c r="F393" s="69"/>
      <c r="G393" s="11"/>
      <c r="H393" s="11"/>
      <c r="I393" s="11"/>
      <c r="J393" s="11"/>
      <c r="K393" s="11"/>
      <c r="L393" s="22"/>
    </row>
    <row r="394" spans="1:12" x14ac:dyDescent="0.2">
      <c r="A394" s="10" t="s">
        <v>8</v>
      </c>
      <c r="B394" s="21"/>
      <c r="C394" s="17"/>
      <c r="D394" s="17"/>
      <c r="E394" s="17"/>
      <c r="F394" s="70" t="s">
        <v>43</v>
      </c>
      <c r="G394" s="11"/>
      <c r="H394" s="11"/>
      <c r="I394" s="11"/>
      <c r="J394" s="11"/>
      <c r="K394" s="11"/>
      <c r="L394" s="22"/>
    </row>
    <row r="395" spans="1:12" ht="12" thickBot="1" x14ac:dyDescent="0.25">
      <c r="A395" s="10" t="s">
        <v>9</v>
      </c>
      <c r="B395" s="23"/>
      <c r="C395" s="19"/>
      <c r="D395" s="19"/>
      <c r="E395" s="19"/>
      <c r="F395" s="71" t="s">
        <v>377</v>
      </c>
      <c r="G395" s="12"/>
      <c r="H395" s="12"/>
      <c r="I395" s="12"/>
      <c r="J395" s="12"/>
      <c r="K395" s="12"/>
      <c r="L395" s="24"/>
    </row>
    <row r="396" spans="1:12" ht="12" thickBot="1" x14ac:dyDescent="0.25">
      <c r="A396" s="10" t="s">
        <v>7</v>
      </c>
      <c r="B396" s="66">
        <f>1+MAX($B$13:B395)</f>
        <v>96</v>
      </c>
      <c r="C396" s="67" t="s">
        <v>108</v>
      </c>
      <c r="D396" s="67"/>
      <c r="E396" s="67" t="s">
        <v>39</v>
      </c>
      <c r="F396" s="68" t="s">
        <v>177</v>
      </c>
      <c r="G396" s="67" t="s">
        <v>40</v>
      </c>
      <c r="H396" s="72">
        <v>22</v>
      </c>
      <c r="I396" s="72"/>
      <c r="J396" s="72"/>
      <c r="K396" s="73"/>
      <c r="L396" s="74">
        <f>ROUND((ROUND(H396,3))*(ROUND(K396,2)),2)</f>
        <v>0</v>
      </c>
    </row>
    <row r="397" spans="1:12" x14ac:dyDescent="0.2">
      <c r="A397" s="10" t="s">
        <v>6</v>
      </c>
      <c r="B397" s="21"/>
      <c r="C397" s="17"/>
      <c r="D397" s="17"/>
      <c r="E397" s="17"/>
      <c r="F397" s="69"/>
      <c r="G397" s="11"/>
      <c r="H397" s="11"/>
      <c r="I397" s="11"/>
      <c r="J397" s="11"/>
      <c r="K397" s="11"/>
      <c r="L397" s="22"/>
    </row>
    <row r="398" spans="1:12" x14ac:dyDescent="0.2">
      <c r="A398" s="10" t="s">
        <v>8</v>
      </c>
      <c r="B398" s="21"/>
      <c r="C398" s="17"/>
      <c r="D398" s="17"/>
      <c r="E398" s="17"/>
      <c r="F398" s="70" t="s">
        <v>43</v>
      </c>
      <c r="G398" s="11"/>
      <c r="H398" s="11"/>
      <c r="I398" s="11"/>
      <c r="J398" s="11"/>
      <c r="K398" s="11"/>
      <c r="L398" s="22"/>
    </row>
    <row r="399" spans="1:12" ht="12" thickBot="1" x14ac:dyDescent="0.25">
      <c r="A399" s="10" t="s">
        <v>9</v>
      </c>
      <c r="B399" s="23"/>
      <c r="C399" s="19"/>
      <c r="D399" s="19"/>
      <c r="E399" s="19"/>
      <c r="F399" s="71" t="s">
        <v>377</v>
      </c>
      <c r="G399" s="12"/>
      <c r="H399" s="12"/>
      <c r="I399" s="12"/>
      <c r="J399" s="12"/>
      <c r="K399" s="12"/>
      <c r="L399" s="24"/>
    </row>
    <row r="400" spans="1:12" ht="12" thickBot="1" x14ac:dyDescent="0.25">
      <c r="A400" s="10" t="s">
        <v>7</v>
      </c>
      <c r="B400" s="66">
        <f>1+MAX($B$13:B399)</f>
        <v>97</v>
      </c>
      <c r="C400" s="67" t="s">
        <v>109</v>
      </c>
      <c r="D400" s="67"/>
      <c r="E400" s="67" t="s">
        <v>39</v>
      </c>
      <c r="F400" s="68" t="s">
        <v>178</v>
      </c>
      <c r="G400" s="67" t="s">
        <v>40</v>
      </c>
      <c r="H400" s="72">
        <v>22</v>
      </c>
      <c r="I400" s="72"/>
      <c r="J400" s="72"/>
      <c r="K400" s="73"/>
      <c r="L400" s="74">
        <f>ROUND((ROUND(H400,3))*(ROUND(K400,2)),2)</f>
        <v>0</v>
      </c>
    </row>
    <row r="401" spans="1:12" x14ac:dyDescent="0.2">
      <c r="A401" s="10" t="s">
        <v>6</v>
      </c>
      <c r="B401" s="21"/>
      <c r="C401" s="17"/>
      <c r="D401" s="17"/>
      <c r="E401" s="17"/>
      <c r="F401" s="69"/>
      <c r="G401" s="11"/>
      <c r="H401" s="11"/>
      <c r="I401" s="11"/>
      <c r="J401" s="11"/>
      <c r="K401" s="11"/>
      <c r="L401" s="22"/>
    </row>
    <row r="402" spans="1:12" x14ac:dyDescent="0.2">
      <c r="A402" s="10" t="s">
        <v>8</v>
      </c>
      <c r="B402" s="21"/>
      <c r="C402" s="17"/>
      <c r="D402" s="17"/>
      <c r="E402" s="17"/>
      <c r="F402" s="70" t="s">
        <v>43</v>
      </c>
      <c r="G402" s="11"/>
      <c r="H402" s="11"/>
      <c r="I402" s="11"/>
      <c r="J402" s="11"/>
      <c r="K402" s="11"/>
      <c r="L402" s="22"/>
    </row>
    <row r="403" spans="1:12" ht="12" thickBot="1" x14ac:dyDescent="0.25">
      <c r="A403" s="10" t="s">
        <v>9</v>
      </c>
      <c r="B403" s="23"/>
      <c r="C403" s="19"/>
      <c r="D403" s="19"/>
      <c r="E403" s="19"/>
      <c r="F403" s="71" t="s">
        <v>377</v>
      </c>
      <c r="G403" s="12"/>
      <c r="H403" s="12"/>
      <c r="I403" s="12"/>
      <c r="J403" s="12"/>
      <c r="K403" s="12"/>
      <c r="L403" s="24"/>
    </row>
    <row r="404" spans="1:12" ht="12" thickBot="1" x14ac:dyDescent="0.25">
      <c r="A404" s="10" t="s">
        <v>7</v>
      </c>
      <c r="B404" s="66">
        <f>1+MAX($B$13:B403)</f>
        <v>98</v>
      </c>
      <c r="C404" s="67" t="s">
        <v>110</v>
      </c>
      <c r="D404" s="67"/>
      <c r="E404" s="67" t="s">
        <v>39</v>
      </c>
      <c r="F404" s="68" t="s">
        <v>179</v>
      </c>
      <c r="G404" s="67" t="s">
        <v>40</v>
      </c>
      <c r="H404" s="72">
        <v>220</v>
      </c>
      <c r="I404" s="72"/>
      <c r="J404" s="72"/>
      <c r="K404" s="73"/>
      <c r="L404" s="74">
        <f>ROUND((ROUND(H404,3))*(ROUND(K404,2)),2)</f>
        <v>0</v>
      </c>
    </row>
    <row r="405" spans="1:12" x14ac:dyDescent="0.2">
      <c r="A405" s="10" t="s">
        <v>6</v>
      </c>
      <c r="B405" s="21"/>
      <c r="C405" s="17"/>
      <c r="D405" s="17"/>
      <c r="E405" s="17"/>
      <c r="F405" s="69"/>
      <c r="G405" s="11"/>
      <c r="H405" s="11"/>
      <c r="I405" s="11"/>
      <c r="J405" s="11"/>
      <c r="K405" s="11"/>
      <c r="L405" s="22"/>
    </row>
    <row r="406" spans="1:12" x14ac:dyDescent="0.2">
      <c r="A406" s="10" t="s">
        <v>8</v>
      </c>
      <c r="B406" s="21"/>
      <c r="C406" s="17"/>
      <c r="D406" s="17"/>
      <c r="E406" s="17"/>
      <c r="F406" s="70" t="s">
        <v>43</v>
      </c>
      <c r="G406" s="11"/>
      <c r="H406" s="11"/>
      <c r="I406" s="11"/>
      <c r="J406" s="11"/>
      <c r="K406" s="11"/>
      <c r="L406" s="22"/>
    </row>
    <row r="407" spans="1:12" ht="12" thickBot="1" x14ac:dyDescent="0.25">
      <c r="A407" s="10" t="s">
        <v>9</v>
      </c>
      <c r="B407" s="23"/>
      <c r="C407" s="19"/>
      <c r="D407" s="19"/>
      <c r="E407" s="19"/>
      <c r="F407" s="71" t="s">
        <v>377</v>
      </c>
      <c r="G407" s="12"/>
      <c r="H407" s="12"/>
      <c r="I407" s="12"/>
      <c r="J407" s="12"/>
      <c r="K407" s="12"/>
      <c r="L407" s="24"/>
    </row>
    <row r="408" spans="1:12" ht="12" thickBot="1" x14ac:dyDescent="0.25">
      <c r="A408" s="10" t="s">
        <v>7</v>
      </c>
      <c r="B408" s="66">
        <f>1+MAX($B$13:B407)</f>
        <v>99</v>
      </c>
      <c r="C408" s="67" t="s">
        <v>111</v>
      </c>
      <c r="D408" s="67"/>
      <c r="E408" s="67" t="s">
        <v>39</v>
      </c>
      <c r="F408" s="68" t="s">
        <v>180</v>
      </c>
      <c r="G408" s="67" t="s">
        <v>40</v>
      </c>
      <c r="H408" s="72">
        <v>220</v>
      </c>
      <c r="I408" s="72"/>
      <c r="J408" s="72"/>
      <c r="K408" s="73"/>
      <c r="L408" s="74">
        <f>ROUND((ROUND(H408,3))*(ROUND(K408,2)),2)</f>
        <v>0</v>
      </c>
    </row>
    <row r="409" spans="1:12" x14ac:dyDescent="0.2">
      <c r="A409" s="10" t="s">
        <v>6</v>
      </c>
      <c r="B409" s="21"/>
      <c r="C409" s="17"/>
      <c r="D409" s="17"/>
      <c r="E409" s="17"/>
      <c r="F409" s="69"/>
      <c r="G409" s="11"/>
      <c r="H409" s="11"/>
      <c r="I409" s="11"/>
      <c r="J409" s="11"/>
      <c r="K409" s="11"/>
      <c r="L409" s="22"/>
    </row>
    <row r="410" spans="1:12" x14ac:dyDescent="0.2">
      <c r="A410" s="10" t="s">
        <v>8</v>
      </c>
      <c r="B410" s="21"/>
      <c r="C410" s="17"/>
      <c r="D410" s="17"/>
      <c r="E410" s="17"/>
      <c r="F410" s="70" t="s">
        <v>43</v>
      </c>
      <c r="G410" s="11"/>
      <c r="H410" s="11"/>
      <c r="I410" s="11"/>
      <c r="J410" s="11"/>
      <c r="K410" s="11"/>
      <c r="L410" s="22"/>
    </row>
    <row r="411" spans="1:12" ht="12" thickBot="1" x14ac:dyDescent="0.25">
      <c r="A411" s="10" t="s">
        <v>9</v>
      </c>
      <c r="B411" s="23"/>
      <c r="C411" s="19"/>
      <c r="D411" s="19"/>
      <c r="E411" s="19"/>
      <c r="F411" s="71" t="s">
        <v>377</v>
      </c>
      <c r="G411" s="12"/>
      <c r="H411" s="12"/>
      <c r="I411" s="12"/>
      <c r="J411" s="12"/>
      <c r="K411" s="12"/>
      <c r="L411" s="24"/>
    </row>
    <row r="412" spans="1:12" ht="12" thickBot="1" x14ac:dyDescent="0.25">
      <c r="A412" s="10" t="s">
        <v>7</v>
      </c>
      <c r="B412" s="66">
        <f>1+MAX($B$13:B411)</f>
        <v>100</v>
      </c>
      <c r="C412" s="67" t="s">
        <v>112</v>
      </c>
      <c r="D412" s="67"/>
      <c r="E412" s="67" t="s">
        <v>39</v>
      </c>
      <c r="F412" s="68" t="s">
        <v>181</v>
      </c>
      <c r="G412" s="67" t="s">
        <v>40</v>
      </c>
      <c r="H412" s="72">
        <v>6</v>
      </c>
      <c r="I412" s="72"/>
      <c r="J412" s="72"/>
      <c r="K412" s="73"/>
      <c r="L412" s="74">
        <f>ROUND((ROUND(H412,3))*(ROUND(K412,2)),2)</f>
        <v>0</v>
      </c>
    </row>
    <row r="413" spans="1:12" x14ac:dyDescent="0.2">
      <c r="A413" s="10" t="s">
        <v>6</v>
      </c>
      <c r="B413" s="21"/>
      <c r="C413" s="17"/>
      <c r="D413" s="17"/>
      <c r="E413" s="17"/>
      <c r="F413" s="69"/>
      <c r="G413" s="11"/>
      <c r="H413" s="11"/>
      <c r="I413" s="11"/>
      <c r="J413" s="11"/>
      <c r="K413" s="11"/>
      <c r="L413" s="22"/>
    </row>
    <row r="414" spans="1:12" x14ac:dyDescent="0.2">
      <c r="A414" s="10" t="s">
        <v>8</v>
      </c>
      <c r="B414" s="21"/>
      <c r="C414" s="17"/>
      <c r="D414" s="17"/>
      <c r="E414" s="17"/>
      <c r="F414" s="70" t="s">
        <v>43</v>
      </c>
      <c r="G414" s="11"/>
      <c r="H414" s="11"/>
      <c r="I414" s="11"/>
      <c r="J414" s="11"/>
      <c r="K414" s="11"/>
      <c r="L414" s="22"/>
    </row>
    <row r="415" spans="1:12" ht="12" thickBot="1" x14ac:dyDescent="0.25">
      <c r="A415" s="10" t="s">
        <v>9</v>
      </c>
      <c r="B415" s="23"/>
      <c r="C415" s="19"/>
      <c r="D415" s="19"/>
      <c r="E415" s="19"/>
      <c r="F415" s="71" t="s">
        <v>377</v>
      </c>
      <c r="G415" s="12"/>
      <c r="H415" s="12"/>
      <c r="I415" s="12"/>
      <c r="J415" s="12"/>
      <c r="K415" s="12"/>
      <c r="L415" s="24"/>
    </row>
    <row r="416" spans="1:12" ht="12" thickBot="1" x14ac:dyDescent="0.25">
      <c r="A416" s="10" t="s">
        <v>7</v>
      </c>
      <c r="B416" s="66">
        <f>1+MAX($B$13:B415)</f>
        <v>101</v>
      </c>
      <c r="C416" s="67" t="s">
        <v>113</v>
      </c>
      <c r="D416" s="67"/>
      <c r="E416" s="67" t="s">
        <v>39</v>
      </c>
      <c r="F416" s="68" t="s">
        <v>182</v>
      </c>
      <c r="G416" s="67" t="s">
        <v>40</v>
      </c>
      <c r="H416" s="72">
        <v>6</v>
      </c>
      <c r="I416" s="72"/>
      <c r="J416" s="72"/>
      <c r="K416" s="73"/>
      <c r="L416" s="74">
        <f>ROUND((ROUND(H416,3))*(ROUND(K416,2)),2)</f>
        <v>0</v>
      </c>
    </row>
    <row r="417" spans="1:12" x14ac:dyDescent="0.2">
      <c r="A417" s="10" t="s">
        <v>6</v>
      </c>
      <c r="B417" s="21"/>
      <c r="C417" s="17"/>
      <c r="D417" s="17"/>
      <c r="E417" s="17"/>
      <c r="F417" s="69"/>
      <c r="G417" s="11"/>
      <c r="H417" s="11"/>
      <c r="I417" s="11"/>
      <c r="J417" s="11"/>
      <c r="K417" s="11"/>
      <c r="L417" s="22"/>
    </row>
    <row r="418" spans="1:12" x14ac:dyDescent="0.2">
      <c r="A418" s="10" t="s">
        <v>8</v>
      </c>
      <c r="B418" s="21"/>
      <c r="C418" s="17"/>
      <c r="D418" s="17"/>
      <c r="E418" s="17"/>
      <c r="F418" s="70" t="s">
        <v>43</v>
      </c>
      <c r="G418" s="11"/>
      <c r="H418" s="11"/>
      <c r="I418" s="11"/>
      <c r="J418" s="11"/>
      <c r="K418" s="11"/>
      <c r="L418" s="22"/>
    </row>
    <row r="419" spans="1:12" ht="12" thickBot="1" x14ac:dyDescent="0.25">
      <c r="A419" s="10" t="s">
        <v>9</v>
      </c>
      <c r="B419" s="23"/>
      <c r="C419" s="19"/>
      <c r="D419" s="19"/>
      <c r="E419" s="19"/>
      <c r="F419" s="71" t="s">
        <v>377</v>
      </c>
      <c r="G419" s="12"/>
      <c r="H419" s="12"/>
      <c r="I419" s="12"/>
      <c r="J419" s="12"/>
      <c r="K419" s="12"/>
      <c r="L419" s="24"/>
    </row>
    <row r="420" spans="1:12" ht="12" thickBot="1" x14ac:dyDescent="0.25">
      <c r="A420" s="10" t="s">
        <v>7</v>
      </c>
      <c r="B420" s="66">
        <f>1+MAX($B$13:B419)</f>
        <v>102</v>
      </c>
      <c r="C420" s="67" t="s">
        <v>333</v>
      </c>
      <c r="D420" s="67"/>
      <c r="E420" s="67" t="s">
        <v>39</v>
      </c>
      <c r="F420" s="68" t="s">
        <v>334</v>
      </c>
      <c r="G420" s="67" t="s">
        <v>40</v>
      </c>
      <c r="H420" s="72">
        <v>1</v>
      </c>
      <c r="I420" s="72"/>
      <c r="J420" s="72"/>
      <c r="K420" s="73"/>
      <c r="L420" s="74">
        <f>ROUND((ROUND(H420,3))*(ROUND(K420,2)),2)</f>
        <v>0</v>
      </c>
    </row>
    <row r="421" spans="1:12" x14ac:dyDescent="0.2">
      <c r="A421" s="10" t="s">
        <v>6</v>
      </c>
      <c r="B421" s="21"/>
      <c r="C421" s="17"/>
      <c r="D421" s="17"/>
      <c r="E421" s="17"/>
      <c r="F421" s="69"/>
      <c r="G421" s="11"/>
      <c r="H421" s="11"/>
      <c r="I421" s="11"/>
      <c r="J421" s="11"/>
      <c r="K421" s="11"/>
      <c r="L421" s="22"/>
    </row>
    <row r="422" spans="1:12" x14ac:dyDescent="0.2">
      <c r="A422" s="10" t="s">
        <v>8</v>
      </c>
      <c r="B422" s="21"/>
      <c r="C422" s="17"/>
      <c r="D422" s="17"/>
      <c r="E422" s="17"/>
      <c r="F422" s="70" t="s">
        <v>43</v>
      </c>
      <c r="G422" s="11"/>
      <c r="H422" s="11"/>
      <c r="I422" s="11"/>
      <c r="J422" s="11"/>
      <c r="K422" s="11"/>
      <c r="L422" s="22"/>
    </row>
    <row r="423" spans="1:12" ht="12" thickBot="1" x14ac:dyDescent="0.25">
      <c r="A423" s="10" t="s">
        <v>9</v>
      </c>
      <c r="B423" s="23"/>
      <c r="C423" s="19"/>
      <c r="D423" s="19"/>
      <c r="E423" s="19"/>
      <c r="F423" s="71" t="s">
        <v>377</v>
      </c>
      <c r="G423" s="12"/>
      <c r="H423" s="12"/>
      <c r="I423" s="12"/>
      <c r="J423" s="12"/>
      <c r="K423" s="12"/>
      <c r="L423" s="24"/>
    </row>
    <row r="424" spans="1:12" ht="12" thickBot="1" x14ac:dyDescent="0.25">
      <c r="A424" s="10" t="s">
        <v>7</v>
      </c>
      <c r="B424" s="66">
        <f>1+MAX($B$13:B423)</f>
        <v>103</v>
      </c>
      <c r="C424" s="67" t="s">
        <v>335</v>
      </c>
      <c r="D424" s="67"/>
      <c r="E424" s="67" t="s">
        <v>39</v>
      </c>
      <c r="F424" s="68" t="s">
        <v>336</v>
      </c>
      <c r="G424" s="67" t="s">
        <v>40</v>
      </c>
      <c r="H424" s="72">
        <v>1</v>
      </c>
      <c r="I424" s="72"/>
      <c r="J424" s="72"/>
      <c r="K424" s="73"/>
      <c r="L424" s="74">
        <f>ROUND((ROUND(H424,3))*(ROUND(K424,2)),2)</f>
        <v>0</v>
      </c>
    </row>
    <row r="425" spans="1:12" x14ac:dyDescent="0.2">
      <c r="A425" s="10" t="s">
        <v>6</v>
      </c>
      <c r="B425" s="21"/>
      <c r="C425" s="17"/>
      <c r="D425" s="17"/>
      <c r="E425" s="17"/>
      <c r="F425" s="69"/>
      <c r="G425" s="11"/>
      <c r="H425" s="11"/>
      <c r="I425" s="11"/>
      <c r="J425" s="11"/>
      <c r="K425" s="11"/>
      <c r="L425" s="22"/>
    </row>
    <row r="426" spans="1:12" x14ac:dyDescent="0.2">
      <c r="A426" s="10" t="s">
        <v>8</v>
      </c>
      <c r="B426" s="21"/>
      <c r="C426" s="17"/>
      <c r="D426" s="17"/>
      <c r="E426" s="17"/>
      <c r="F426" s="70" t="s">
        <v>43</v>
      </c>
      <c r="G426" s="11"/>
      <c r="H426" s="11"/>
      <c r="I426" s="11"/>
      <c r="J426" s="11"/>
      <c r="K426" s="11"/>
      <c r="L426" s="22"/>
    </row>
    <row r="427" spans="1:12" ht="12" thickBot="1" x14ac:dyDescent="0.25">
      <c r="A427" s="10" t="s">
        <v>9</v>
      </c>
      <c r="B427" s="23"/>
      <c r="C427" s="19"/>
      <c r="D427" s="19"/>
      <c r="E427" s="19"/>
      <c r="F427" s="71" t="s">
        <v>377</v>
      </c>
      <c r="G427" s="12"/>
      <c r="H427" s="12"/>
      <c r="I427" s="12"/>
      <c r="J427" s="12"/>
      <c r="K427" s="12"/>
      <c r="L427" s="24"/>
    </row>
    <row r="428" spans="1:12" ht="12" thickBot="1" x14ac:dyDescent="0.25">
      <c r="A428" s="10" t="s">
        <v>7</v>
      </c>
      <c r="B428" s="66">
        <f>1+MAX($B$13:B427)</f>
        <v>104</v>
      </c>
      <c r="C428" s="67" t="s">
        <v>114</v>
      </c>
      <c r="D428" s="67"/>
      <c r="E428" s="67" t="s">
        <v>39</v>
      </c>
      <c r="F428" s="68" t="s">
        <v>183</v>
      </c>
      <c r="G428" s="67" t="s">
        <v>40</v>
      </c>
      <c r="H428" s="72">
        <v>1</v>
      </c>
      <c r="I428" s="72"/>
      <c r="J428" s="72"/>
      <c r="K428" s="73"/>
      <c r="L428" s="74">
        <f>ROUND((ROUND(H428,3))*(ROUND(K428,2)),2)</f>
        <v>0</v>
      </c>
    </row>
    <row r="429" spans="1:12" x14ac:dyDescent="0.2">
      <c r="A429" s="10" t="s">
        <v>6</v>
      </c>
      <c r="B429" s="21"/>
      <c r="C429" s="17"/>
      <c r="D429" s="17"/>
      <c r="E429" s="17"/>
      <c r="F429" s="69"/>
      <c r="G429" s="11"/>
      <c r="H429" s="11"/>
      <c r="I429" s="11"/>
      <c r="J429" s="11"/>
      <c r="K429" s="11"/>
      <c r="L429" s="22"/>
    </row>
    <row r="430" spans="1:12" x14ac:dyDescent="0.2">
      <c r="A430" s="10" t="s">
        <v>8</v>
      </c>
      <c r="B430" s="21"/>
      <c r="C430" s="17"/>
      <c r="D430" s="17"/>
      <c r="E430" s="17"/>
      <c r="F430" s="70" t="s">
        <v>43</v>
      </c>
      <c r="G430" s="11"/>
      <c r="H430" s="11"/>
      <c r="I430" s="11"/>
      <c r="J430" s="11"/>
      <c r="K430" s="11"/>
      <c r="L430" s="22"/>
    </row>
    <row r="431" spans="1:12" ht="12" thickBot="1" x14ac:dyDescent="0.25">
      <c r="A431" s="10" t="s">
        <v>9</v>
      </c>
      <c r="B431" s="23"/>
      <c r="C431" s="19"/>
      <c r="D431" s="19"/>
      <c r="E431" s="19"/>
      <c r="F431" s="71" t="s">
        <v>377</v>
      </c>
      <c r="G431" s="12"/>
      <c r="H431" s="12"/>
      <c r="I431" s="12"/>
      <c r="J431" s="12"/>
      <c r="K431" s="12"/>
      <c r="L431" s="24"/>
    </row>
    <row r="432" spans="1:12" ht="12" thickBot="1" x14ac:dyDescent="0.25">
      <c r="A432" s="10" t="s">
        <v>7</v>
      </c>
      <c r="B432" s="66">
        <f>1+MAX($B$13:B431)</f>
        <v>105</v>
      </c>
      <c r="C432" s="67" t="s">
        <v>115</v>
      </c>
      <c r="D432" s="67"/>
      <c r="E432" s="67" t="s">
        <v>39</v>
      </c>
      <c r="F432" s="68" t="s">
        <v>184</v>
      </c>
      <c r="G432" s="67" t="s">
        <v>40</v>
      </c>
      <c r="H432" s="72">
        <v>1</v>
      </c>
      <c r="I432" s="72"/>
      <c r="J432" s="72"/>
      <c r="K432" s="73"/>
      <c r="L432" s="74">
        <f>ROUND((ROUND(H432,3))*(ROUND(K432,2)),2)</f>
        <v>0</v>
      </c>
    </row>
    <row r="433" spans="1:12" x14ac:dyDescent="0.2">
      <c r="A433" s="10" t="s">
        <v>6</v>
      </c>
      <c r="B433" s="21"/>
      <c r="C433" s="17"/>
      <c r="D433" s="17"/>
      <c r="E433" s="17"/>
      <c r="F433" s="69"/>
      <c r="G433" s="11"/>
      <c r="H433" s="11"/>
      <c r="I433" s="11"/>
      <c r="J433" s="11"/>
      <c r="K433" s="11"/>
      <c r="L433" s="22"/>
    </row>
    <row r="434" spans="1:12" x14ac:dyDescent="0.2">
      <c r="A434" s="10" t="s">
        <v>8</v>
      </c>
      <c r="B434" s="21"/>
      <c r="C434" s="17"/>
      <c r="D434" s="17"/>
      <c r="E434" s="17"/>
      <c r="F434" s="70" t="s">
        <v>43</v>
      </c>
      <c r="G434" s="11"/>
      <c r="H434" s="11"/>
      <c r="I434" s="11"/>
      <c r="J434" s="11"/>
      <c r="K434" s="11"/>
      <c r="L434" s="22"/>
    </row>
    <row r="435" spans="1:12" ht="12" thickBot="1" x14ac:dyDescent="0.25">
      <c r="A435" s="10" t="s">
        <v>9</v>
      </c>
      <c r="B435" s="23"/>
      <c r="C435" s="19"/>
      <c r="D435" s="19"/>
      <c r="E435" s="19"/>
      <c r="F435" s="71" t="s">
        <v>377</v>
      </c>
      <c r="G435" s="12"/>
      <c r="H435" s="12"/>
      <c r="I435" s="12"/>
      <c r="J435" s="12"/>
      <c r="K435" s="12"/>
      <c r="L435" s="24"/>
    </row>
    <row r="436" spans="1:12" ht="12" thickBot="1" x14ac:dyDescent="0.25">
      <c r="A436" s="10" t="s">
        <v>7</v>
      </c>
      <c r="B436" s="66">
        <f>1+MAX($B$13:B435)</f>
        <v>106</v>
      </c>
      <c r="C436" s="67" t="s">
        <v>116</v>
      </c>
      <c r="D436" s="67"/>
      <c r="E436" s="67" t="s">
        <v>39</v>
      </c>
      <c r="F436" s="68" t="s">
        <v>185</v>
      </c>
      <c r="G436" s="67" t="s">
        <v>40</v>
      </c>
      <c r="H436" s="72">
        <v>1</v>
      </c>
      <c r="I436" s="72"/>
      <c r="J436" s="72"/>
      <c r="K436" s="73"/>
      <c r="L436" s="74">
        <f>ROUND((ROUND(H436,3))*(ROUND(K436,2)),2)</f>
        <v>0</v>
      </c>
    </row>
    <row r="437" spans="1:12" x14ac:dyDescent="0.2">
      <c r="A437" s="10" t="s">
        <v>6</v>
      </c>
      <c r="B437" s="21"/>
      <c r="C437" s="17"/>
      <c r="D437" s="17"/>
      <c r="E437" s="17"/>
      <c r="F437" s="69"/>
      <c r="G437" s="11"/>
      <c r="H437" s="11"/>
      <c r="I437" s="11"/>
      <c r="J437" s="11"/>
      <c r="K437" s="11"/>
      <c r="L437" s="22"/>
    </row>
    <row r="438" spans="1:12" x14ac:dyDescent="0.2">
      <c r="A438" s="10" t="s">
        <v>8</v>
      </c>
      <c r="B438" s="21"/>
      <c r="C438" s="17"/>
      <c r="D438" s="17"/>
      <c r="E438" s="17"/>
      <c r="F438" s="70" t="s">
        <v>43</v>
      </c>
      <c r="G438" s="11"/>
      <c r="H438" s="11"/>
      <c r="I438" s="11"/>
      <c r="J438" s="11"/>
      <c r="K438" s="11"/>
      <c r="L438" s="22"/>
    </row>
    <row r="439" spans="1:12" ht="12" thickBot="1" x14ac:dyDescent="0.25">
      <c r="A439" s="10" t="s">
        <v>9</v>
      </c>
      <c r="B439" s="23"/>
      <c r="C439" s="19"/>
      <c r="D439" s="19"/>
      <c r="E439" s="19"/>
      <c r="F439" s="71" t="s">
        <v>377</v>
      </c>
      <c r="G439" s="12"/>
      <c r="H439" s="12"/>
      <c r="I439" s="12"/>
      <c r="J439" s="12"/>
      <c r="K439" s="12"/>
      <c r="L439" s="24"/>
    </row>
    <row r="440" spans="1:12" ht="12" thickBot="1" x14ac:dyDescent="0.25">
      <c r="A440" s="10" t="s">
        <v>7</v>
      </c>
      <c r="B440" s="66">
        <f>1+MAX($B$13:B439)</f>
        <v>107</v>
      </c>
      <c r="C440" s="67" t="s">
        <v>117</v>
      </c>
      <c r="D440" s="67"/>
      <c r="E440" s="67" t="s">
        <v>39</v>
      </c>
      <c r="F440" s="68" t="s">
        <v>186</v>
      </c>
      <c r="G440" s="67" t="s">
        <v>40</v>
      </c>
      <c r="H440" s="72">
        <v>1</v>
      </c>
      <c r="I440" s="72"/>
      <c r="J440" s="72"/>
      <c r="K440" s="73"/>
      <c r="L440" s="74">
        <f>ROUND((ROUND(H440,3))*(ROUND(K440,2)),2)</f>
        <v>0</v>
      </c>
    </row>
    <row r="441" spans="1:12" x14ac:dyDescent="0.2">
      <c r="A441" s="10" t="s">
        <v>6</v>
      </c>
      <c r="B441" s="21"/>
      <c r="C441" s="17"/>
      <c r="D441" s="17"/>
      <c r="E441" s="17"/>
      <c r="F441" s="69"/>
      <c r="G441" s="11"/>
      <c r="H441" s="11"/>
      <c r="I441" s="11"/>
      <c r="J441" s="11"/>
      <c r="K441" s="11"/>
      <c r="L441" s="22"/>
    </row>
    <row r="442" spans="1:12" x14ac:dyDescent="0.2">
      <c r="A442" s="10" t="s">
        <v>8</v>
      </c>
      <c r="B442" s="21"/>
      <c r="C442" s="17"/>
      <c r="D442" s="17"/>
      <c r="E442" s="17"/>
      <c r="F442" s="70" t="s">
        <v>43</v>
      </c>
      <c r="G442" s="11"/>
      <c r="H442" s="11"/>
      <c r="I442" s="11"/>
      <c r="J442" s="11"/>
      <c r="K442" s="11"/>
      <c r="L442" s="22"/>
    </row>
    <row r="443" spans="1:12" ht="12" thickBot="1" x14ac:dyDescent="0.25">
      <c r="A443" s="10" t="s">
        <v>9</v>
      </c>
      <c r="B443" s="23"/>
      <c r="C443" s="19"/>
      <c r="D443" s="19"/>
      <c r="E443" s="19"/>
      <c r="F443" s="71" t="s">
        <v>377</v>
      </c>
      <c r="G443" s="12"/>
      <c r="H443" s="12"/>
      <c r="I443" s="12"/>
      <c r="J443" s="12"/>
      <c r="K443" s="12"/>
      <c r="L443" s="24"/>
    </row>
    <row r="444" spans="1:12" ht="12" thickBot="1" x14ac:dyDescent="0.25">
      <c r="A444" s="10" t="s">
        <v>7</v>
      </c>
      <c r="B444" s="66">
        <f>1+MAX($B$13:B443)</f>
        <v>108</v>
      </c>
      <c r="C444" s="67" t="s">
        <v>337</v>
      </c>
      <c r="D444" s="67"/>
      <c r="E444" s="67" t="s">
        <v>39</v>
      </c>
      <c r="F444" s="68" t="s">
        <v>338</v>
      </c>
      <c r="G444" s="67" t="s">
        <v>40</v>
      </c>
      <c r="H444" s="72">
        <v>15</v>
      </c>
      <c r="I444" s="72"/>
      <c r="J444" s="72"/>
      <c r="K444" s="73"/>
      <c r="L444" s="74">
        <f>ROUND((ROUND(H444,3))*(ROUND(K444,2)),2)</f>
        <v>0</v>
      </c>
    </row>
    <row r="445" spans="1:12" x14ac:dyDescent="0.2">
      <c r="A445" s="10" t="s">
        <v>6</v>
      </c>
      <c r="B445" s="21"/>
      <c r="C445" s="17"/>
      <c r="D445" s="17"/>
      <c r="E445" s="17"/>
      <c r="F445" s="69"/>
      <c r="G445" s="11"/>
      <c r="H445" s="11"/>
      <c r="I445" s="11"/>
      <c r="J445" s="11"/>
      <c r="K445" s="11"/>
      <c r="L445" s="22"/>
    </row>
    <row r="446" spans="1:12" x14ac:dyDescent="0.2">
      <c r="A446" s="10" t="s">
        <v>8</v>
      </c>
      <c r="B446" s="21"/>
      <c r="C446" s="17"/>
      <c r="D446" s="17"/>
      <c r="E446" s="17"/>
      <c r="F446" s="70" t="s">
        <v>43</v>
      </c>
      <c r="G446" s="11"/>
      <c r="H446" s="11"/>
      <c r="I446" s="11"/>
      <c r="J446" s="11"/>
      <c r="K446" s="11"/>
      <c r="L446" s="22"/>
    </row>
    <row r="447" spans="1:12" ht="12" thickBot="1" x14ac:dyDescent="0.25">
      <c r="A447" s="10" t="s">
        <v>9</v>
      </c>
      <c r="B447" s="23"/>
      <c r="C447" s="19"/>
      <c r="D447" s="19"/>
      <c r="E447" s="19"/>
      <c r="F447" s="71" t="s">
        <v>377</v>
      </c>
      <c r="G447" s="12"/>
      <c r="H447" s="12"/>
      <c r="I447" s="12"/>
      <c r="J447" s="12"/>
      <c r="K447" s="12"/>
      <c r="L447" s="24"/>
    </row>
    <row r="448" spans="1:12" ht="12" thickBot="1" x14ac:dyDescent="0.25">
      <c r="A448" s="10" t="s">
        <v>7</v>
      </c>
      <c r="B448" s="66">
        <f>1+MAX($B$13:B447)</f>
        <v>109</v>
      </c>
      <c r="C448" s="67" t="s">
        <v>339</v>
      </c>
      <c r="D448" s="67"/>
      <c r="E448" s="67" t="s">
        <v>39</v>
      </c>
      <c r="F448" s="68" t="s">
        <v>340</v>
      </c>
      <c r="G448" s="67" t="s">
        <v>41</v>
      </c>
      <c r="H448" s="72">
        <v>5</v>
      </c>
      <c r="I448" s="72"/>
      <c r="J448" s="72"/>
      <c r="K448" s="73"/>
      <c r="L448" s="74">
        <f>ROUND((ROUND(H448,3))*(ROUND(K448,2)),2)</f>
        <v>0</v>
      </c>
    </row>
    <row r="449" spans="1:12" x14ac:dyDescent="0.2">
      <c r="A449" s="10" t="s">
        <v>6</v>
      </c>
      <c r="B449" s="21"/>
      <c r="C449" s="17"/>
      <c r="D449" s="17"/>
      <c r="E449" s="17"/>
      <c r="F449" s="69"/>
      <c r="G449" s="11"/>
      <c r="H449" s="11"/>
      <c r="I449" s="11"/>
      <c r="J449" s="11"/>
      <c r="K449" s="11"/>
      <c r="L449" s="22"/>
    </row>
    <row r="450" spans="1:12" x14ac:dyDescent="0.2">
      <c r="A450" s="10" t="s">
        <v>8</v>
      </c>
      <c r="B450" s="21"/>
      <c r="C450" s="17"/>
      <c r="D450" s="17"/>
      <c r="E450" s="17"/>
      <c r="F450" s="70" t="s">
        <v>43</v>
      </c>
      <c r="G450" s="11"/>
      <c r="H450" s="11"/>
      <c r="I450" s="11"/>
      <c r="J450" s="11"/>
      <c r="K450" s="11"/>
      <c r="L450" s="22"/>
    </row>
    <row r="451" spans="1:12" ht="12" thickBot="1" x14ac:dyDescent="0.25">
      <c r="A451" s="10" t="s">
        <v>9</v>
      </c>
      <c r="B451" s="23"/>
      <c r="C451" s="19"/>
      <c r="D451" s="19"/>
      <c r="E451" s="19"/>
      <c r="F451" s="71" t="s">
        <v>377</v>
      </c>
      <c r="G451" s="12"/>
      <c r="H451" s="12"/>
      <c r="I451" s="12"/>
      <c r="J451" s="12"/>
      <c r="K451" s="12"/>
      <c r="L451" s="24"/>
    </row>
    <row r="452" spans="1:12" ht="12" thickBot="1" x14ac:dyDescent="0.25">
      <c r="A452" s="10" t="s">
        <v>7</v>
      </c>
      <c r="B452" s="66">
        <f>1+MAX($B$13:B451)</f>
        <v>110</v>
      </c>
      <c r="C452" s="67" t="s">
        <v>341</v>
      </c>
      <c r="D452" s="67"/>
      <c r="E452" s="67" t="s">
        <v>39</v>
      </c>
      <c r="F452" s="68" t="s">
        <v>342</v>
      </c>
      <c r="G452" s="67" t="s">
        <v>40</v>
      </c>
      <c r="H452" s="72">
        <v>8</v>
      </c>
      <c r="I452" s="72"/>
      <c r="J452" s="72"/>
      <c r="K452" s="73"/>
      <c r="L452" s="74">
        <f>ROUND((ROUND(H452,3))*(ROUND(K452,2)),2)</f>
        <v>0</v>
      </c>
    </row>
    <row r="453" spans="1:12" x14ac:dyDescent="0.2">
      <c r="A453" s="10" t="s">
        <v>6</v>
      </c>
      <c r="B453" s="21"/>
      <c r="C453" s="17"/>
      <c r="D453" s="17"/>
      <c r="E453" s="17"/>
      <c r="F453" s="69"/>
      <c r="G453" s="11"/>
      <c r="H453" s="11"/>
      <c r="I453" s="11"/>
      <c r="J453" s="11"/>
      <c r="K453" s="11"/>
      <c r="L453" s="22"/>
    </row>
    <row r="454" spans="1:12" x14ac:dyDescent="0.2">
      <c r="A454" s="10" t="s">
        <v>8</v>
      </c>
      <c r="B454" s="21"/>
      <c r="C454" s="17"/>
      <c r="D454" s="17"/>
      <c r="E454" s="17"/>
      <c r="F454" s="70" t="s">
        <v>43</v>
      </c>
      <c r="G454" s="11"/>
      <c r="H454" s="11"/>
      <c r="I454" s="11"/>
      <c r="J454" s="11"/>
      <c r="K454" s="11"/>
      <c r="L454" s="22"/>
    </row>
    <row r="455" spans="1:12" ht="12" thickBot="1" x14ac:dyDescent="0.25">
      <c r="A455" s="10" t="s">
        <v>9</v>
      </c>
      <c r="B455" s="23"/>
      <c r="C455" s="19"/>
      <c r="D455" s="19"/>
      <c r="E455" s="19"/>
      <c r="F455" s="71" t="s">
        <v>377</v>
      </c>
      <c r="G455" s="12"/>
      <c r="H455" s="12"/>
      <c r="I455" s="12"/>
      <c r="J455" s="12"/>
      <c r="K455" s="12"/>
      <c r="L455" s="24"/>
    </row>
    <row r="456" spans="1:12" ht="12" thickBot="1" x14ac:dyDescent="0.25">
      <c r="A456" s="10" t="s">
        <v>7</v>
      </c>
      <c r="B456" s="66">
        <f>1+MAX($B$13:B455)</f>
        <v>111</v>
      </c>
      <c r="C456" s="67" t="s">
        <v>343</v>
      </c>
      <c r="D456" s="67"/>
      <c r="E456" s="67" t="s">
        <v>39</v>
      </c>
      <c r="F456" s="68" t="s">
        <v>344</v>
      </c>
      <c r="G456" s="67" t="s">
        <v>40</v>
      </c>
      <c r="H456" s="72">
        <v>8</v>
      </c>
      <c r="I456" s="72"/>
      <c r="J456" s="72"/>
      <c r="K456" s="73"/>
      <c r="L456" s="74">
        <f>ROUND((ROUND(H456,3))*(ROUND(K456,2)),2)</f>
        <v>0</v>
      </c>
    </row>
    <row r="457" spans="1:12" x14ac:dyDescent="0.2">
      <c r="A457" s="10" t="s">
        <v>6</v>
      </c>
      <c r="B457" s="21"/>
      <c r="C457" s="17"/>
      <c r="D457" s="17"/>
      <c r="E457" s="17"/>
      <c r="F457" s="69"/>
      <c r="G457" s="11"/>
      <c r="H457" s="11"/>
      <c r="I457" s="11"/>
      <c r="J457" s="11"/>
      <c r="K457" s="11"/>
      <c r="L457" s="22"/>
    </row>
    <row r="458" spans="1:12" x14ac:dyDescent="0.2">
      <c r="A458" s="10" t="s">
        <v>8</v>
      </c>
      <c r="B458" s="21"/>
      <c r="C458" s="17"/>
      <c r="D458" s="17"/>
      <c r="E458" s="17"/>
      <c r="F458" s="70" t="s">
        <v>43</v>
      </c>
      <c r="G458" s="11"/>
      <c r="H458" s="11"/>
      <c r="I458" s="11"/>
      <c r="J458" s="11"/>
      <c r="K458" s="11"/>
      <c r="L458" s="22"/>
    </row>
    <row r="459" spans="1:12" ht="12" thickBot="1" x14ac:dyDescent="0.25">
      <c r="A459" s="10" t="s">
        <v>9</v>
      </c>
      <c r="B459" s="23"/>
      <c r="C459" s="19"/>
      <c r="D459" s="19"/>
      <c r="E459" s="19"/>
      <c r="F459" s="71" t="s">
        <v>377</v>
      </c>
      <c r="G459" s="12"/>
      <c r="H459" s="12"/>
      <c r="I459" s="12"/>
      <c r="J459" s="12"/>
      <c r="K459" s="12"/>
      <c r="L459" s="24"/>
    </row>
    <row r="460" spans="1:12" ht="12" thickBot="1" x14ac:dyDescent="0.25">
      <c r="A460" s="10" t="s">
        <v>7</v>
      </c>
      <c r="B460" s="66">
        <f>1+MAX($B$13:B459)</f>
        <v>112</v>
      </c>
      <c r="C460" s="67" t="s">
        <v>345</v>
      </c>
      <c r="D460" s="67"/>
      <c r="E460" s="67" t="s">
        <v>39</v>
      </c>
      <c r="F460" s="68" t="s">
        <v>346</v>
      </c>
      <c r="G460" s="67" t="s">
        <v>41</v>
      </c>
      <c r="H460" s="72">
        <v>80</v>
      </c>
      <c r="I460" s="72"/>
      <c r="J460" s="72"/>
      <c r="K460" s="73"/>
      <c r="L460" s="74">
        <f>ROUND((ROUND(H460,3))*(ROUND(K460,2)),2)</f>
        <v>0</v>
      </c>
    </row>
    <row r="461" spans="1:12" x14ac:dyDescent="0.2">
      <c r="A461" s="10" t="s">
        <v>6</v>
      </c>
      <c r="B461" s="21"/>
      <c r="C461" s="17"/>
      <c r="D461" s="17"/>
      <c r="E461" s="17"/>
      <c r="F461" s="69"/>
      <c r="G461" s="11"/>
      <c r="H461" s="11"/>
      <c r="I461" s="11"/>
      <c r="J461" s="11"/>
      <c r="K461" s="11"/>
      <c r="L461" s="22"/>
    </row>
    <row r="462" spans="1:12" x14ac:dyDescent="0.2">
      <c r="A462" s="10" t="s">
        <v>8</v>
      </c>
      <c r="B462" s="21"/>
      <c r="C462" s="17"/>
      <c r="D462" s="17"/>
      <c r="E462" s="17"/>
      <c r="F462" s="70" t="s">
        <v>43</v>
      </c>
      <c r="G462" s="11"/>
      <c r="H462" s="11"/>
      <c r="I462" s="11"/>
      <c r="J462" s="11"/>
      <c r="K462" s="11"/>
      <c r="L462" s="22"/>
    </row>
    <row r="463" spans="1:12" ht="12" thickBot="1" x14ac:dyDescent="0.25">
      <c r="A463" s="10" t="s">
        <v>9</v>
      </c>
      <c r="B463" s="23"/>
      <c r="C463" s="19"/>
      <c r="D463" s="19"/>
      <c r="E463" s="19"/>
      <c r="F463" s="71" t="s">
        <v>377</v>
      </c>
      <c r="G463" s="12"/>
      <c r="H463" s="12"/>
      <c r="I463" s="12"/>
      <c r="J463" s="12"/>
      <c r="K463" s="12"/>
      <c r="L463" s="24"/>
    </row>
    <row r="464" spans="1:12" ht="12" thickBot="1" x14ac:dyDescent="0.25">
      <c r="A464" s="10" t="s">
        <v>7</v>
      </c>
      <c r="B464" s="66">
        <f>1+MAX($B$13:B463)</f>
        <v>113</v>
      </c>
      <c r="C464" s="67" t="s">
        <v>347</v>
      </c>
      <c r="D464" s="67"/>
      <c r="E464" s="67" t="s">
        <v>39</v>
      </c>
      <c r="F464" s="68" t="s">
        <v>348</v>
      </c>
      <c r="G464" s="67" t="s">
        <v>41</v>
      </c>
      <c r="H464" s="72">
        <v>80</v>
      </c>
      <c r="I464" s="72"/>
      <c r="J464" s="72"/>
      <c r="K464" s="73"/>
      <c r="L464" s="74">
        <f>ROUND((ROUND(H464,3))*(ROUND(K464,2)),2)</f>
        <v>0</v>
      </c>
    </row>
    <row r="465" spans="1:12" x14ac:dyDescent="0.2">
      <c r="A465" s="10" t="s">
        <v>6</v>
      </c>
      <c r="B465" s="21"/>
      <c r="C465" s="17"/>
      <c r="D465" s="17"/>
      <c r="E465" s="17"/>
      <c r="F465" s="69"/>
      <c r="G465" s="11"/>
      <c r="H465" s="11"/>
      <c r="I465" s="11"/>
      <c r="J465" s="11"/>
      <c r="K465" s="11"/>
      <c r="L465" s="22"/>
    </row>
    <row r="466" spans="1:12" x14ac:dyDescent="0.2">
      <c r="A466" s="10" t="s">
        <v>8</v>
      </c>
      <c r="B466" s="21"/>
      <c r="C466" s="17"/>
      <c r="D466" s="17"/>
      <c r="E466" s="17"/>
      <c r="F466" s="70" t="s">
        <v>43</v>
      </c>
      <c r="G466" s="11"/>
      <c r="H466" s="11"/>
      <c r="I466" s="11"/>
      <c r="J466" s="11"/>
      <c r="K466" s="11"/>
      <c r="L466" s="22"/>
    </row>
    <row r="467" spans="1:12" ht="12" thickBot="1" x14ac:dyDescent="0.25">
      <c r="A467" s="10" t="s">
        <v>9</v>
      </c>
      <c r="B467" s="23"/>
      <c r="C467" s="19"/>
      <c r="D467" s="19"/>
      <c r="E467" s="19"/>
      <c r="F467" s="71" t="s">
        <v>377</v>
      </c>
      <c r="G467" s="12"/>
      <c r="H467" s="12"/>
      <c r="I467" s="12"/>
      <c r="J467" s="12"/>
      <c r="K467" s="12"/>
      <c r="L467" s="24"/>
    </row>
    <row r="468" spans="1:12" ht="12" thickBot="1" x14ac:dyDescent="0.25">
      <c r="A468" s="10" t="s">
        <v>7</v>
      </c>
      <c r="B468" s="66">
        <f>1+MAX($B$13:B467)</f>
        <v>114</v>
      </c>
      <c r="C468" s="67" t="s">
        <v>349</v>
      </c>
      <c r="D468" s="67"/>
      <c r="E468" s="67" t="s">
        <v>39</v>
      </c>
      <c r="F468" s="68" t="s">
        <v>350</v>
      </c>
      <c r="G468" s="67" t="s">
        <v>40</v>
      </c>
      <c r="H468" s="72">
        <v>3</v>
      </c>
      <c r="I468" s="72"/>
      <c r="J468" s="72"/>
      <c r="K468" s="73"/>
      <c r="L468" s="74">
        <f>ROUND((ROUND(H468,3))*(ROUND(K468,2)),2)</f>
        <v>0</v>
      </c>
    </row>
    <row r="469" spans="1:12" x14ac:dyDescent="0.2">
      <c r="A469" s="10" t="s">
        <v>6</v>
      </c>
      <c r="B469" s="21"/>
      <c r="C469" s="17"/>
      <c r="D469" s="17"/>
      <c r="E469" s="17"/>
      <c r="F469" s="69"/>
      <c r="G469" s="11"/>
      <c r="H469" s="11"/>
      <c r="I469" s="11"/>
      <c r="J469" s="11"/>
      <c r="K469" s="11"/>
      <c r="L469" s="22"/>
    </row>
    <row r="470" spans="1:12" x14ac:dyDescent="0.2">
      <c r="A470" s="10" t="s">
        <v>8</v>
      </c>
      <c r="B470" s="21"/>
      <c r="C470" s="17"/>
      <c r="D470" s="17"/>
      <c r="E470" s="17"/>
      <c r="F470" s="70" t="s">
        <v>43</v>
      </c>
      <c r="G470" s="11"/>
      <c r="H470" s="11"/>
      <c r="I470" s="11"/>
      <c r="J470" s="11"/>
      <c r="K470" s="11"/>
      <c r="L470" s="22"/>
    </row>
    <row r="471" spans="1:12" ht="12" thickBot="1" x14ac:dyDescent="0.25">
      <c r="A471" s="10" t="s">
        <v>9</v>
      </c>
      <c r="B471" s="23"/>
      <c r="C471" s="19"/>
      <c r="D471" s="19"/>
      <c r="E471" s="19"/>
      <c r="F471" s="71" t="s">
        <v>377</v>
      </c>
      <c r="G471" s="12"/>
      <c r="H471" s="12"/>
      <c r="I471" s="12"/>
      <c r="J471" s="12"/>
      <c r="K471" s="12"/>
      <c r="L471" s="24"/>
    </row>
    <row r="472" spans="1:12" ht="12" thickBot="1" x14ac:dyDescent="0.25">
      <c r="A472" s="10" t="s">
        <v>7</v>
      </c>
      <c r="B472" s="66">
        <f>1+MAX($B$13:B471)</f>
        <v>115</v>
      </c>
      <c r="C472" s="67" t="s">
        <v>351</v>
      </c>
      <c r="D472" s="67"/>
      <c r="E472" s="67" t="s">
        <v>39</v>
      </c>
      <c r="F472" s="68" t="s">
        <v>352</v>
      </c>
      <c r="G472" s="67" t="s">
        <v>40</v>
      </c>
      <c r="H472" s="72">
        <v>3</v>
      </c>
      <c r="I472" s="72"/>
      <c r="J472" s="72"/>
      <c r="K472" s="73"/>
      <c r="L472" s="74">
        <f>ROUND((ROUND(H472,3))*(ROUND(K472,2)),2)</f>
        <v>0</v>
      </c>
    </row>
    <row r="473" spans="1:12" x14ac:dyDescent="0.2">
      <c r="A473" s="10" t="s">
        <v>6</v>
      </c>
      <c r="B473" s="21"/>
      <c r="C473" s="17"/>
      <c r="D473" s="17"/>
      <c r="E473" s="17"/>
      <c r="F473" s="69"/>
      <c r="G473" s="11"/>
      <c r="H473" s="11"/>
      <c r="I473" s="11"/>
      <c r="J473" s="11"/>
      <c r="K473" s="11"/>
      <c r="L473" s="22"/>
    </row>
    <row r="474" spans="1:12" x14ac:dyDescent="0.2">
      <c r="A474" s="10" t="s">
        <v>8</v>
      </c>
      <c r="B474" s="21"/>
      <c r="C474" s="17"/>
      <c r="D474" s="17"/>
      <c r="E474" s="17"/>
      <c r="F474" s="70" t="s">
        <v>43</v>
      </c>
      <c r="G474" s="11"/>
      <c r="H474" s="11"/>
      <c r="I474" s="11"/>
      <c r="J474" s="11"/>
      <c r="K474" s="11"/>
      <c r="L474" s="22"/>
    </row>
    <row r="475" spans="1:12" ht="12" thickBot="1" x14ac:dyDescent="0.25">
      <c r="A475" s="10" t="s">
        <v>9</v>
      </c>
      <c r="B475" s="23"/>
      <c r="C475" s="19"/>
      <c r="D475" s="19"/>
      <c r="E475" s="19"/>
      <c r="F475" s="71" t="s">
        <v>377</v>
      </c>
      <c r="G475" s="12"/>
      <c r="H475" s="12"/>
      <c r="I475" s="12"/>
      <c r="J475" s="12"/>
      <c r="K475" s="12"/>
      <c r="L475" s="24"/>
    </row>
    <row r="476" spans="1:12" ht="12" thickBot="1" x14ac:dyDescent="0.25">
      <c r="A476" s="10" t="s">
        <v>7</v>
      </c>
      <c r="B476" s="66">
        <f>1+MAX($B$13:B475)</f>
        <v>116</v>
      </c>
      <c r="C476" s="67" t="s">
        <v>353</v>
      </c>
      <c r="D476" s="67"/>
      <c r="E476" s="67" t="s">
        <v>39</v>
      </c>
      <c r="F476" s="68" t="s">
        <v>354</v>
      </c>
      <c r="G476" s="67" t="s">
        <v>40</v>
      </c>
      <c r="H476" s="72">
        <v>8</v>
      </c>
      <c r="I476" s="72"/>
      <c r="J476" s="72"/>
      <c r="K476" s="73"/>
      <c r="L476" s="74">
        <f>ROUND((ROUND(H476,3))*(ROUND(K476,2)),2)</f>
        <v>0</v>
      </c>
    </row>
    <row r="477" spans="1:12" x14ac:dyDescent="0.2">
      <c r="A477" s="10" t="s">
        <v>6</v>
      </c>
      <c r="B477" s="21"/>
      <c r="C477" s="17"/>
      <c r="D477" s="17"/>
      <c r="E477" s="17"/>
      <c r="F477" s="69"/>
      <c r="G477" s="11"/>
      <c r="H477" s="11"/>
      <c r="I477" s="11"/>
      <c r="J477" s="11"/>
      <c r="K477" s="11"/>
      <c r="L477" s="22"/>
    </row>
    <row r="478" spans="1:12" x14ac:dyDescent="0.2">
      <c r="A478" s="10" t="s">
        <v>8</v>
      </c>
      <c r="B478" s="21"/>
      <c r="C478" s="17"/>
      <c r="D478" s="17"/>
      <c r="E478" s="17"/>
      <c r="F478" s="70" t="s">
        <v>43</v>
      </c>
      <c r="G478" s="11"/>
      <c r="H478" s="11"/>
      <c r="I478" s="11"/>
      <c r="J478" s="11"/>
      <c r="K478" s="11"/>
      <c r="L478" s="22"/>
    </row>
    <row r="479" spans="1:12" ht="12" thickBot="1" x14ac:dyDescent="0.25">
      <c r="A479" s="10" t="s">
        <v>9</v>
      </c>
      <c r="B479" s="23"/>
      <c r="C479" s="19"/>
      <c r="D479" s="19"/>
      <c r="E479" s="19"/>
      <c r="F479" s="71" t="s">
        <v>377</v>
      </c>
      <c r="G479" s="12"/>
      <c r="H479" s="12"/>
      <c r="I479" s="12"/>
      <c r="J479" s="12"/>
      <c r="K479" s="12"/>
      <c r="L479" s="24"/>
    </row>
    <row r="480" spans="1:12" ht="12" thickBot="1" x14ac:dyDescent="0.25">
      <c r="A480" s="10" t="s">
        <v>7</v>
      </c>
      <c r="B480" s="66">
        <f>1+MAX($B$13:B479)</f>
        <v>117</v>
      </c>
      <c r="C480" s="67" t="s">
        <v>355</v>
      </c>
      <c r="D480" s="67"/>
      <c r="E480" s="67" t="s">
        <v>39</v>
      </c>
      <c r="F480" s="68" t="s">
        <v>356</v>
      </c>
      <c r="G480" s="67" t="s">
        <v>40</v>
      </c>
      <c r="H480" s="72">
        <v>8</v>
      </c>
      <c r="I480" s="72"/>
      <c r="J480" s="72"/>
      <c r="K480" s="73"/>
      <c r="L480" s="74">
        <f>ROUND((ROUND(H480,3))*(ROUND(K480,2)),2)</f>
        <v>0</v>
      </c>
    </row>
    <row r="481" spans="1:12" x14ac:dyDescent="0.2">
      <c r="A481" s="10" t="s">
        <v>6</v>
      </c>
      <c r="B481" s="21"/>
      <c r="C481" s="17"/>
      <c r="D481" s="17"/>
      <c r="E481" s="17"/>
      <c r="F481" s="69"/>
      <c r="G481" s="11"/>
      <c r="H481" s="11"/>
      <c r="I481" s="11"/>
      <c r="J481" s="11"/>
      <c r="K481" s="11"/>
      <c r="L481" s="22"/>
    </row>
    <row r="482" spans="1:12" x14ac:dyDescent="0.2">
      <c r="A482" s="10" t="s">
        <v>8</v>
      </c>
      <c r="B482" s="21"/>
      <c r="C482" s="17"/>
      <c r="D482" s="17"/>
      <c r="E482" s="17"/>
      <c r="F482" s="70" t="s">
        <v>43</v>
      </c>
      <c r="G482" s="11"/>
      <c r="H482" s="11"/>
      <c r="I482" s="11"/>
      <c r="J482" s="11"/>
      <c r="K482" s="11"/>
      <c r="L482" s="22"/>
    </row>
    <row r="483" spans="1:12" ht="12" thickBot="1" x14ac:dyDescent="0.25">
      <c r="A483" s="10" t="s">
        <v>9</v>
      </c>
      <c r="B483" s="23"/>
      <c r="C483" s="19"/>
      <c r="D483" s="19"/>
      <c r="E483" s="19"/>
      <c r="F483" s="71" t="s">
        <v>377</v>
      </c>
      <c r="G483" s="12"/>
      <c r="H483" s="12"/>
      <c r="I483" s="12"/>
      <c r="J483" s="12"/>
      <c r="K483" s="12"/>
      <c r="L483" s="24"/>
    </row>
    <row r="484" spans="1:12" ht="12" thickBot="1" x14ac:dyDescent="0.25">
      <c r="A484" s="10" t="s">
        <v>7</v>
      </c>
      <c r="B484" s="66">
        <f>1+MAX($B$13:B483)</f>
        <v>118</v>
      </c>
      <c r="C484" s="67" t="s">
        <v>118</v>
      </c>
      <c r="D484" s="67"/>
      <c r="E484" s="67" t="s">
        <v>39</v>
      </c>
      <c r="F484" s="68" t="s">
        <v>187</v>
      </c>
      <c r="G484" s="67" t="s">
        <v>40</v>
      </c>
      <c r="H484" s="72">
        <v>8</v>
      </c>
      <c r="I484" s="72"/>
      <c r="J484" s="72"/>
      <c r="K484" s="73"/>
      <c r="L484" s="74">
        <f>ROUND((ROUND(H484,3))*(ROUND(K484,2)),2)</f>
        <v>0</v>
      </c>
    </row>
    <row r="485" spans="1:12" x14ac:dyDescent="0.2">
      <c r="A485" s="10" t="s">
        <v>6</v>
      </c>
      <c r="B485" s="21"/>
      <c r="C485" s="17"/>
      <c r="D485" s="17"/>
      <c r="E485" s="17"/>
      <c r="F485" s="69"/>
      <c r="G485" s="11"/>
      <c r="H485" s="11"/>
      <c r="I485" s="11"/>
      <c r="J485" s="11"/>
      <c r="K485" s="11"/>
      <c r="L485" s="22"/>
    </row>
    <row r="486" spans="1:12" x14ac:dyDescent="0.2">
      <c r="A486" s="10" t="s">
        <v>8</v>
      </c>
      <c r="B486" s="21"/>
      <c r="C486" s="17"/>
      <c r="D486" s="17"/>
      <c r="E486" s="17"/>
      <c r="F486" s="70" t="s">
        <v>43</v>
      </c>
      <c r="G486" s="11"/>
      <c r="H486" s="11"/>
      <c r="I486" s="11"/>
      <c r="J486" s="11"/>
      <c r="K486" s="11"/>
      <c r="L486" s="22"/>
    </row>
    <row r="487" spans="1:12" ht="12" thickBot="1" x14ac:dyDescent="0.25">
      <c r="A487" s="10" t="s">
        <v>9</v>
      </c>
      <c r="B487" s="23"/>
      <c r="C487" s="19"/>
      <c r="D487" s="19"/>
      <c r="E487" s="19"/>
      <c r="F487" s="71" t="s">
        <v>377</v>
      </c>
      <c r="G487" s="12"/>
      <c r="H487" s="12"/>
      <c r="I487" s="12"/>
      <c r="J487" s="12"/>
      <c r="K487" s="12"/>
      <c r="L487" s="24"/>
    </row>
    <row r="488" spans="1:12" ht="12" thickBot="1" x14ac:dyDescent="0.25">
      <c r="A488" s="10" t="s">
        <v>7</v>
      </c>
      <c r="B488" s="66">
        <f>1+MAX($B$13:B487)</f>
        <v>119</v>
      </c>
      <c r="C488" s="67" t="s">
        <v>119</v>
      </c>
      <c r="D488" s="67"/>
      <c r="E488" s="67" t="s">
        <v>39</v>
      </c>
      <c r="F488" s="68" t="s">
        <v>188</v>
      </c>
      <c r="G488" s="67" t="s">
        <v>40</v>
      </c>
      <c r="H488" s="72">
        <v>8</v>
      </c>
      <c r="I488" s="72"/>
      <c r="J488" s="72"/>
      <c r="K488" s="73"/>
      <c r="L488" s="74">
        <f>ROUND((ROUND(H488,3))*(ROUND(K488,2)),2)</f>
        <v>0</v>
      </c>
    </row>
    <row r="489" spans="1:12" x14ac:dyDescent="0.2">
      <c r="A489" s="10" t="s">
        <v>6</v>
      </c>
      <c r="B489" s="21"/>
      <c r="C489" s="17"/>
      <c r="D489" s="17"/>
      <c r="E489" s="17"/>
      <c r="F489" s="69"/>
      <c r="G489" s="11"/>
      <c r="H489" s="11"/>
      <c r="I489" s="11"/>
      <c r="J489" s="11"/>
      <c r="K489" s="11"/>
      <c r="L489" s="22"/>
    </row>
    <row r="490" spans="1:12" x14ac:dyDescent="0.2">
      <c r="A490" s="10" t="s">
        <v>8</v>
      </c>
      <c r="B490" s="21"/>
      <c r="C490" s="17"/>
      <c r="D490" s="17"/>
      <c r="E490" s="17"/>
      <c r="F490" s="70" t="s">
        <v>43</v>
      </c>
      <c r="G490" s="11"/>
      <c r="H490" s="11"/>
      <c r="I490" s="11"/>
      <c r="J490" s="11"/>
      <c r="K490" s="11"/>
      <c r="L490" s="22"/>
    </row>
    <row r="491" spans="1:12" ht="12" thickBot="1" x14ac:dyDescent="0.25">
      <c r="A491" s="10" t="s">
        <v>9</v>
      </c>
      <c r="B491" s="23"/>
      <c r="C491" s="19"/>
      <c r="D491" s="19"/>
      <c r="E491" s="19"/>
      <c r="F491" s="71" t="s">
        <v>377</v>
      </c>
      <c r="G491" s="12"/>
      <c r="H491" s="12"/>
      <c r="I491" s="12"/>
      <c r="J491" s="12"/>
      <c r="K491" s="12"/>
      <c r="L491" s="24"/>
    </row>
    <row r="492" spans="1:12" ht="12" thickBot="1" x14ac:dyDescent="0.25">
      <c r="A492" s="10" t="s">
        <v>7</v>
      </c>
      <c r="B492" s="66">
        <f>1+MAX($B$13:B491)</f>
        <v>120</v>
      </c>
      <c r="C492" s="67" t="s">
        <v>120</v>
      </c>
      <c r="D492" s="67"/>
      <c r="E492" s="67" t="s">
        <v>39</v>
      </c>
      <c r="F492" s="68" t="s">
        <v>189</v>
      </c>
      <c r="G492" s="67" t="s">
        <v>40</v>
      </c>
      <c r="H492" s="72">
        <v>16</v>
      </c>
      <c r="I492" s="72"/>
      <c r="J492" s="72"/>
      <c r="K492" s="73"/>
      <c r="L492" s="74">
        <f>ROUND((ROUND(H492,3))*(ROUND(K492,2)),2)</f>
        <v>0</v>
      </c>
    </row>
    <row r="493" spans="1:12" x14ac:dyDescent="0.2">
      <c r="A493" s="10" t="s">
        <v>6</v>
      </c>
      <c r="B493" s="21"/>
      <c r="C493" s="17"/>
      <c r="D493" s="17"/>
      <c r="E493" s="17"/>
      <c r="F493" s="69"/>
      <c r="G493" s="11"/>
      <c r="H493" s="11"/>
      <c r="I493" s="11"/>
      <c r="J493" s="11"/>
      <c r="K493" s="11"/>
      <c r="L493" s="22"/>
    </row>
    <row r="494" spans="1:12" x14ac:dyDescent="0.2">
      <c r="A494" s="10" t="s">
        <v>8</v>
      </c>
      <c r="B494" s="21"/>
      <c r="C494" s="17"/>
      <c r="D494" s="17"/>
      <c r="E494" s="17"/>
      <c r="F494" s="70" t="s">
        <v>43</v>
      </c>
      <c r="G494" s="11"/>
      <c r="H494" s="11"/>
      <c r="I494" s="11"/>
      <c r="J494" s="11"/>
      <c r="K494" s="11"/>
      <c r="L494" s="22"/>
    </row>
    <row r="495" spans="1:12" ht="12" thickBot="1" x14ac:dyDescent="0.25">
      <c r="A495" s="10" t="s">
        <v>9</v>
      </c>
      <c r="B495" s="23"/>
      <c r="C495" s="19"/>
      <c r="D495" s="19"/>
      <c r="E495" s="19"/>
      <c r="F495" s="71" t="s">
        <v>377</v>
      </c>
      <c r="G495" s="12"/>
      <c r="H495" s="12"/>
      <c r="I495" s="12"/>
      <c r="J495" s="12"/>
      <c r="K495" s="12"/>
      <c r="L495" s="24"/>
    </row>
    <row r="496" spans="1:12" ht="12" thickBot="1" x14ac:dyDescent="0.25">
      <c r="A496" s="10" t="s">
        <v>7</v>
      </c>
      <c r="B496" s="66">
        <f>1+MAX($B$13:B495)</f>
        <v>121</v>
      </c>
      <c r="C496" s="67" t="s">
        <v>121</v>
      </c>
      <c r="D496" s="67"/>
      <c r="E496" s="67" t="s">
        <v>39</v>
      </c>
      <c r="F496" s="68" t="s">
        <v>190</v>
      </c>
      <c r="G496" s="67" t="s">
        <v>40</v>
      </c>
      <c r="H496" s="72">
        <v>1</v>
      </c>
      <c r="I496" s="72"/>
      <c r="J496" s="72"/>
      <c r="K496" s="73"/>
      <c r="L496" s="74">
        <f>ROUND((ROUND(H496,3))*(ROUND(K496,2)),2)</f>
        <v>0</v>
      </c>
    </row>
    <row r="497" spans="1:12" x14ac:dyDescent="0.2">
      <c r="A497" s="10" t="s">
        <v>6</v>
      </c>
      <c r="B497" s="21"/>
      <c r="C497" s="17"/>
      <c r="D497" s="17"/>
      <c r="E497" s="17"/>
      <c r="F497" s="69"/>
      <c r="G497" s="11"/>
      <c r="H497" s="11"/>
      <c r="I497" s="11"/>
      <c r="J497" s="11"/>
      <c r="K497" s="11"/>
      <c r="L497" s="22"/>
    </row>
    <row r="498" spans="1:12" x14ac:dyDescent="0.2">
      <c r="A498" s="10" t="s">
        <v>8</v>
      </c>
      <c r="B498" s="21"/>
      <c r="C498" s="17"/>
      <c r="D498" s="17"/>
      <c r="E498" s="17"/>
      <c r="F498" s="70" t="s">
        <v>43</v>
      </c>
      <c r="G498" s="11"/>
      <c r="H498" s="11"/>
      <c r="I498" s="11"/>
      <c r="J498" s="11"/>
      <c r="K498" s="11"/>
      <c r="L498" s="22"/>
    </row>
    <row r="499" spans="1:12" ht="12" thickBot="1" x14ac:dyDescent="0.25">
      <c r="A499" s="10" t="s">
        <v>9</v>
      </c>
      <c r="B499" s="23"/>
      <c r="C499" s="19"/>
      <c r="D499" s="19"/>
      <c r="E499" s="19"/>
      <c r="F499" s="71" t="s">
        <v>377</v>
      </c>
      <c r="G499" s="12"/>
      <c r="H499" s="12"/>
      <c r="I499" s="12"/>
      <c r="J499" s="12"/>
      <c r="K499" s="12"/>
      <c r="L499" s="24"/>
    </row>
    <row r="500" spans="1:12" ht="12" thickBot="1" x14ac:dyDescent="0.25">
      <c r="A500" s="10" t="s">
        <v>7</v>
      </c>
      <c r="B500" s="66">
        <f>1+MAX($B$13:B499)</f>
        <v>122</v>
      </c>
      <c r="C500" s="67" t="s">
        <v>122</v>
      </c>
      <c r="D500" s="67"/>
      <c r="E500" s="67" t="s">
        <v>39</v>
      </c>
      <c r="F500" s="68" t="s">
        <v>191</v>
      </c>
      <c r="G500" s="67" t="s">
        <v>40</v>
      </c>
      <c r="H500" s="72">
        <v>24</v>
      </c>
      <c r="I500" s="72"/>
      <c r="J500" s="72"/>
      <c r="K500" s="73"/>
      <c r="L500" s="74">
        <f>ROUND((ROUND(H500,3))*(ROUND(K500,2)),2)</f>
        <v>0</v>
      </c>
    </row>
    <row r="501" spans="1:12" x14ac:dyDescent="0.2">
      <c r="A501" s="10" t="s">
        <v>6</v>
      </c>
      <c r="B501" s="21"/>
      <c r="C501" s="17"/>
      <c r="D501" s="17"/>
      <c r="E501" s="17"/>
      <c r="F501" s="69"/>
      <c r="G501" s="11"/>
      <c r="H501" s="11"/>
      <c r="I501" s="11"/>
      <c r="J501" s="11"/>
      <c r="K501" s="11"/>
      <c r="L501" s="22"/>
    </row>
    <row r="502" spans="1:12" x14ac:dyDescent="0.2">
      <c r="A502" s="10" t="s">
        <v>8</v>
      </c>
      <c r="B502" s="21"/>
      <c r="C502" s="17"/>
      <c r="D502" s="17"/>
      <c r="E502" s="17"/>
      <c r="F502" s="70" t="s">
        <v>43</v>
      </c>
      <c r="G502" s="11"/>
      <c r="H502" s="11"/>
      <c r="I502" s="11"/>
      <c r="J502" s="11"/>
      <c r="K502" s="11"/>
      <c r="L502" s="22"/>
    </row>
    <row r="503" spans="1:12" ht="12" thickBot="1" x14ac:dyDescent="0.25">
      <c r="A503" s="10" t="s">
        <v>9</v>
      </c>
      <c r="B503" s="23"/>
      <c r="C503" s="19"/>
      <c r="D503" s="19"/>
      <c r="E503" s="19"/>
      <c r="F503" s="71" t="s">
        <v>377</v>
      </c>
      <c r="G503" s="12"/>
      <c r="H503" s="12"/>
      <c r="I503" s="12"/>
      <c r="J503" s="12"/>
      <c r="K503" s="12"/>
      <c r="L503" s="24"/>
    </row>
    <row r="504" spans="1:12" ht="12" thickBot="1" x14ac:dyDescent="0.25">
      <c r="A504" s="10" t="s">
        <v>7</v>
      </c>
      <c r="B504" s="66">
        <f>1+MAX($B$13:B503)</f>
        <v>123</v>
      </c>
      <c r="C504" s="67" t="s">
        <v>123</v>
      </c>
      <c r="D504" s="67"/>
      <c r="E504" s="67" t="s">
        <v>39</v>
      </c>
      <c r="F504" s="68" t="s">
        <v>192</v>
      </c>
      <c r="G504" s="67" t="s">
        <v>40</v>
      </c>
      <c r="H504" s="72">
        <v>24</v>
      </c>
      <c r="I504" s="72"/>
      <c r="J504" s="72"/>
      <c r="K504" s="73"/>
      <c r="L504" s="74">
        <f>ROUND((ROUND(H504,3))*(ROUND(K504,2)),2)</f>
        <v>0</v>
      </c>
    </row>
    <row r="505" spans="1:12" x14ac:dyDescent="0.2">
      <c r="A505" s="10" t="s">
        <v>6</v>
      </c>
      <c r="B505" s="21"/>
      <c r="C505" s="17"/>
      <c r="D505" s="17"/>
      <c r="E505" s="17"/>
      <c r="F505" s="69"/>
      <c r="G505" s="11"/>
      <c r="H505" s="11"/>
      <c r="I505" s="11"/>
      <c r="J505" s="11"/>
      <c r="K505" s="11"/>
      <c r="L505" s="22"/>
    </row>
    <row r="506" spans="1:12" x14ac:dyDescent="0.2">
      <c r="A506" s="10" t="s">
        <v>8</v>
      </c>
      <c r="B506" s="21"/>
      <c r="C506" s="17"/>
      <c r="D506" s="17"/>
      <c r="E506" s="17"/>
      <c r="F506" s="70" t="s">
        <v>43</v>
      </c>
      <c r="G506" s="11"/>
      <c r="H506" s="11"/>
      <c r="I506" s="11"/>
      <c r="J506" s="11"/>
      <c r="K506" s="11"/>
      <c r="L506" s="22"/>
    </row>
    <row r="507" spans="1:12" ht="12" thickBot="1" x14ac:dyDescent="0.25">
      <c r="A507" s="10" t="s">
        <v>9</v>
      </c>
      <c r="B507" s="23"/>
      <c r="C507" s="19"/>
      <c r="D507" s="19"/>
      <c r="E507" s="19"/>
      <c r="F507" s="71" t="s">
        <v>377</v>
      </c>
      <c r="G507" s="12"/>
      <c r="H507" s="12"/>
      <c r="I507" s="12"/>
      <c r="J507" s="12"/>
      <c r="K507" s="12"/>
      <c r="L507" s="24"/>
    </row>
    <row r="508" spans="1:12" ht="12" thickBot="1" x14ac:dyDescent="0.25">
      <c r="A508" s="10" t="s">
        <v>7</v>
      </c>
      <c r="B508" s="66">
        <f>1+MAX($B$13:B507)</f>
        <v>124</v>
      </c>
      <c r="C508" s="67" t="s">
        <v>124</v>
      </c>
      <c r="D508" s="67"/>
      <c r="E508" s="67" t="s">
        <v>39</v>
      </c>
      <c r="F508" s="68" t="s">
        <v>193</v>
      </c>
      <c r="G508" s="67" t="s">
        <v>40</v>
      </c>
      <c r="H508" s="72">
        <v>46</v>
      </c>
      <c r="I508" s="72"/>
      <c r="J508" s="72"/>
      <c r="K508" s="73"/>
      <c r="L508" s="74">
        <f>ROUND((ROUND(H508,3))*(ROUND(K508,2)),2)</f>
        <v>0</v>
      </c>
    </row>
    <row r="509" spans="1:12" x14ac:dyDescent="0.2">
      <c r="A509" s="10" t="s">
        <v>6</v>
      </c>
      <c r="B509" s="21"/>
      <c r="C509" s="17"/>
      <c r="D509" s="17"/>
      <c r="E509" s="17"/>
      <c r="F509" s="69"/>
      <c r="G509" s="11"/>
      <c r="H509" s="11"/>
      <c r="I509" s="11"/>
      <c r="J509" s="11"/>
      <c r="K509" s="11"/>
      <c r="L509" s="22"/>
    </row>
    <row r="510" spans="1:12" x14ac:dyDescent="0.2">
      <c r="A510" s="10" t="s">
        <v>8</v>
      </c>
      <c r="B510" s="21"/>
      <c r="C510" s="17"/>
      <c r="D510" s="17"/>
      <c r="E510" s="17"/>
      <c r="F510" s="70" t="s">
        <v>43</v>
      </c>
      <c r="G510" s="11"/>
      <c r="H510" s="11"/>
      <c r="I510" s="11"/>
      <c r="J510" s="11"/>
      <c r="K510" s="11"/>
      <c r="L510" s="22"/>
    </row>
    <row r="511" spans="1:12" ht="12" thickBot="1" x14ac:dyDescent="0.25">
      <c r="A511" s="10" t="s">
        <v>9</v>
      </c>
      <c r="B511" s="23"/>
      <c r="C511" s="19"/>
      <c r="D511" s="19"/>
      <c r="E511" s="19"/>
      <c r="F511" s="71" t="s">
        <v>377</v>
      </c>
      <c r="G511" s="12"/>
      <c r="H511" s="12"/>
      <c r="I511" s="12"/>
      <c r="J511" s="12"/>
      <c r="K511" s="12"/>
      <c r="L511" s="24"/>
    </row>
    <row r="512" spans="1:12" ht="12" thickBot="1" x14ac:dyDescent="0.25">
      <c r="A512" s="10" t="s">
        <v>7</v>
      </c>
      <c r="B512" s="66">
        <f>1+MAX($B$13:B511)</f>
        <v>125</v>
      </c>
      <c r="C512" s="67" t="s">
        <v>125</v>
      </c>
      <c r="D512" s="67"/>
      <c r="E512" s="67" t="s">
        <v>39</v>
      </c>
      <c r="F512" s="68" t="s">
        <v>194</v>
      </c>
      <c r="G512" s="67" t="s">
        <v>40</v>
      </c>
      <c r="H512" s="72">
        <v>2</v>
      </c>
      <c r="I512" s="72"/>
      <c r="J512" s="72"/>
      <c r="K512" s="73"/>
      <c r="L512" s="74">
        <f>ROUND((ROUND(H512,3))*(ROUND(K512,2)),2)</f>
        <v>0</v>
      </c>
    </row>
    <row r="513" spans="1:12" x14ac:dyDescent="0.2">
      <c r="A513" s="10" t="s">
        <v>6</v>
      </c>
      <c r="B513" s="21"/>
      <c r="C513" s="17"/>
      <c r="D513" s="17"/>
      <c r="E513" s="17"/>
      <c r="F513" s="69"/>
      <c r="G513" s="11"/>
      <c r="H513" s="11"/>
      <c r="I513" s="11"/>
      <c r="J513" s="11"/>
      <c r="K513" s="11"/>
      <c r="L513" s="22"/>
    </row>
    <row r="514" spans="1:12" x14ac:dyDescent="0.2">
      <c r="A514" s="10" t="s">
        <v>8</v>
      </c>
      <c r="B514" s="21"/>
      <c r="C514" s="17"/>
      <c r="D514" s="17"/>
      <c r="E514" s="17"/>
      <c r="F514" s="70" t="s">
        <v>43</v>
      </c>
      <c r="G514" s="11"/>
      <c r="H514" s="11"/>
      <c r="I514" s="11"/>
      <c r="J514" s="11"/>
      <c r="K514" s="11"/>
      <c r="L514" s="22"/>
    </row>
    <row r="515" spans="1:12" ht="12" thickBot="1" x14ac:dyDescent="0.25">
      <c r="A515" s="10" t="s">
        <v>9</v>
      </c>
      <c r="B515" s="23"/>
      <c r="C515" s="19"/>
      <c r="D515" s="19"/>
      <c r="E515" s="19"/>
      <c r="F515" s="71" t="s">
        <v>377</v>
      </c>
      <c r="G515" s="12"/>
      <c r="H515" s="12"/>
      <c r="I515" s="12"/>
      <c r="J515" s="12"/>
      <c r="K515" s="12"/>
      <c r="L515" s="24"/>
    </row>
    <row r="516" spans="1:12" ht="12" thickBot="1" x14ac:dyDescent="0.25">
      <c r="A516" s="10" t="s">
        <v>7</v>
      </c>
      <c r="B516" s="66">
        <f>1+MAX($B$13:B515)</f>
        <v>126</v>
      </c>
      <c r="C516" s="67" t="s">
        <v>357</v>
      </c>
      <c r="D516" s="67"/>
      <c r="E516" s="67" t="s">
        <v>39</v>
      </c>
      <c r="F516" s="68" t="s">
        <v>358</v>
      </c>
      <c r="G516" s="67" t="s">
        <v>40</v>
      </c>
      <c r="H516" s="72">
        <v>2</v>
      </c>
      <c r="I516" s="72"/>
      <c r="J516" s="72"/>
      <c r="K516" s="73"/>
      <c r="L516" s="74">
        <f>ROUND((ROUND(H516,3))*(ROUND(K516,2)),2)</f>
        <v>0</v>
      </c>
    </row>
    <row r="517" spans="1:12" x14ac:dyDescent="0.2">
      <c r="A517" s="10" t="s">
        <v>6</v>
      </c>
      <c r="B517" s="21"/>
      <c r="C517" s="17"/>
      <c r="D517" s="17"/>
      <c r="E517" s="17"/>
      <c r="F517" s="69"/>
      <c r="G517" s="11"/>
      <c r="H517" s="11"/>
      <c r="I517" s="11"/>
      <c r="J517" s="11"/>
      <c r="K517" s="11"/>
      <c r="L517" s="22"/>
    </row>
    <row r="518" spans="1:12" x14ac:dyDescent="0.2">
      <c r="A518" s="10" t="s">
        <v>8</v>
      </c>
      <c r="B518" s="21"/>
      <c r="C518" s="17"/>
      <c r="D518" s="17"/>
      <c r="E518" s="17"/>
      <c r="F518" s="70" t="s">
        <v>43</v>
      </c>
      <c r="G518" s="11"/>
      <c r="H518" s="11"/>
      <c r="I518" s="11"/>
      <c r="J518" s="11"/>
      <c r="K518" s="11"/>
      <c r="L518" s="22"/>
    </row>
    <row r="519" spans="1:12" ht="12" thickBot="1" x14ac:dyDescent="0.25">
      <c r="A519" s="10" t="s">
        <v>9</v>
      </c>
      <c r="B519" s="23"/>
      <c r="C519" s="19"/>
      <c r="D519" s="19"/>
      <c r="E519" s="19"/>
      <c r="F519" s="71" t="s">
        <v>377</v>
      </c>
      <c r="G519" s="12"/>
      <c r="H519" s="12"/>
      <c r="I519" s="12"/>
      <c r="J519" s="12"/>
      <c r="K519" s="12"/>
      <c r="L519" s="24"/>
    </row>
    <row r="520" spans="1:12" ht="12" thickBot="1" x14ac:dyDescent="0.25">
      <c r="A520" s="10" t="s">
        <v>7</v>
      </c>
      <c r="B520" s="66">
        <f>1+MAX($B$13:B519)</f>
        <v>127</v>
      </c>
      <c r="C520" s="67" t="s">
        <v>359</v>
      </c>
      <c r="D520" s="67"/>
      <c r="E520" s="67" t="s">
        <v>39</v>
      </c>
      <c r="F520" s="68" t="s">
        <v>360</v>
      </c>
      <c r="G520" s="67" t="s">
        <v>40</v>
      </c>
      <c r="H520" s="72">
        <v>2</v>
      </c>
      <c r="I520" s="72"/>
      <c r="J520" s="72"/>
      <c r="K520" s="73"/>
      <c r="L520" s="74">
        <f>ROUND((ROUND(H520,3))*(ROUND(K520,2)),2)</f>
        <v>0</v>
      </c>
    </row>
    <row r="521" spans="1:12" x14ac:dyDescent="0.2">
      <c r="A521" s="10" t="s">
        <v>6</v>
      </c>
      <c r="B521" s="21"/>
      <c r="C521" s="17"/>
      <c r="D521" s="17"/>
      <c r="E521" s="17"/>
      <c r="F521" s="69"/>
      <c r="G521" s="11"/>
      <c r="H521" s="11"/>
      <c r="I521" s="11"/>
      <c r="J521" s="11"/>
      <c r="K521" s="11"/>
      <c r="L521" s="22"/>
    </row>
    <row r="522" spans="1:12" x14ac:dyDescent="0.2">
      <c r="A522" s="10" t="s">
        <v>8</v>
      </c>
      <c r="B522" s="21"/>
      <c r="C522" s="17"/>
      <c r="D522" s="17"/>
      <c r="E522" s="17"/>
      <c r="F522" s="70" t="s">
        <v>43</v>
      </c>
      <c r="G522" s="11"/>
      <c r="H522" s="11"/>
      <c r="I522" s="11"/>
      <c r="J522" s="11"/>
      <c r="K522" s="11"/>
      <c r="L522" s="22"/>
    </row>
    <row r="523" spans="1:12" ht="12" thickBot="1" x14ac:dyDescent="0.25">
      <c r="A523" s="10" t="s">
        <v>9</v>
      </c>
      <c r="B523" s="23"/>
      <c r="C523" s="19"/>
      <c r="D523" s="19"/>
      <c r="E523" s="19"/>
      <c r="F523" s="71" t="s">
        <v>377</v>
      </c>
      <c r="G523" s="12"/>
      <c r="H523" s="12"/>
      <c r="I523" s="12"/>
      <c r="J523" s="12"/>
      <c r="K523" s="12"/>
      <c r="L523" s="24"/>
    </row>
    <row r="524" spans="1:12" ht="12" thickBot="1" x14ac:dyDescent="0.25">
      <c r="A524" s="10" t="s">
        <v>7</v>
      </c>
      <c r="B524" s="66">
        <f>1+MAX($B$13:B523)</f>
        <v>128</v>
      </c>
      <c r="C524" s="67" t="s">
        <v>361</v>
      </c>
      <c r="D524" s="67"/>
      <c r="E524" s="67" t="s">
        <v>39</v>
      </c>
      <c r="F524" s="68" t="s">
        <v>362</v>
      </c>
      <c r="G524" s="67" t="s">
        <v>40</v>
      </c>
      <c r="H524" s="72">
        <v>2</v>
      </c>
      <c r="I524" s="72"/>
      <c r="J524" s="72"/>
      <c r="K524" s="73"/>
      <c r="L524" s="74">
        <f>ROUND((ROUND(H524,3))*(ROUND(K524,2)),2)</f>
        <v>0</v>
      </c>
    </row>
    <row r="525" spans="1:12" x14ac:dyDescent="0.2">
      <c r="A525" s="10" t="s">
        <v>6</v>
      </c>
      <c r="B525" s="21"/>
      <c r="C525" s="17"/>
      <c r="D525" s="17"/>
      <c r="E525" s="17"/>
      <c r="F525" s="69"/>
      <c r="G525" s="11"/>
      <c r="H525" s="11"/>
      <c r="I525" s="11"/>
      <c r="J525" s="11"/>
      <c r="K525" s="11"/>
      <c r="L525" s="22"/>
    </row>
    <row r="526" spans="1:12" x14ac:dyDescent="0.2">
      <c r="A526" s="10" t="s">
        <v>8</v>
      </c>
      <c r="B526" s="21"/>
      <c r="C526" s="17"/>
      <c r="D526" s="17"/>
      <c r="E526" s="17"/>
      <c r="F526" s="70" t="s">
        <v>43</v>
      </c>
      <c r="G526" s="11"/>
      <c r="H526" s="11"/>
      <c r="I526" s="11"/>
      <c r="J526" s="11"/>
      <c r="K526" s="11"/>
      <c r="L526" s="22"/>
    </row>
    <row r="527" spans="1:12" ht="12" thickBot="1" x14ac:dyDescent="0.25">
      <c r="A527" s="10" t="s">
        <v>9</v>
      </c>
      <c r="B527" s="23"/>
      <c r="C527" s="19"/>
      <c r="D527" s="19"/>
      <c r="E527" s="19"/>
      <c r="F527" s="71" t="s">
        <v>377</v>
      </c>
      <c r="G527" s="12"/>
      <c r="H527" s="12"/>
      <c r="I527" s="12"/>
      <c r="J527" s="12"/>
      <c r="K527" s="12"/>
      <c r="L527" s="24"/>
    </row>
    <row r="528" spans="1:12" ht="12" thickBot="1" x14ac:dyDescent="0.25">
      <c r="A528" s="10" t="s">
        <v>7</v>
      </c>
      <c r="B528" s="66">
        <f>1+MAX($B$13:B527)</f>
        <v>129</v>
      </c>
      <c r="C528" s="67" t="s">
        <v>126</v>
      </c>
      <c r="D528" s="67"/>
      <c r="E528" s="67" t="s">
        <v>39</v>
      </c>
      <c r="F528" s="68" t="s">
        <v>195</v>
      </c>
      <c r="G528" s="67" t="s">
        <v>40</v>
      </c>
      <c r="H528" s="72">
        <v>30</v>
      </c>
      <c r="I528" s="72"/>
      <c r="J528" s="72"/>
      <c r="K528" s="73"/>
      <c r="L528" s="74">
        <f>ROUND((ROUND(H528,3))*(ROUND(K528,2)),2)</f>
        <v>0</v>
      </c>
    </row>
    <row r="529" spans="1:12" x14ac:dyDescent="0.2">
      <c r="A529" s="10" t="s">
        <v>6</v>
      </c>
      <c r="B529" s="21"/>
      <c r="C529" s="17"/>
      <c r="D529" s="17"/>
      <c r="E529" s="17"/>
      <c r="F529" s="69"/>
      <c r="G529" s="11"/>
      <c r="H529" s="11"/>
      <c r="I529" s="11"/>
      <c r="J529" s="11"/>
      <c r="K529" s="11"/>
      <c r="L529" s="22"/>
    </row>
    <row r="530" spans="1:12" x14ac:dyDescent="0.2">
      <c r="A530" s="10" t="s">
        <v>8</v>
      </c>
      <c r="B530" s="21"/>
      <c r="C530" s="17"/>
      <c r="D530" s="17"/>
      <c r="E530" s="17"/>
      <c r="F530" s="70" t="s">
        <v>43</v>
      </c>
      <c r="G530" s="11"/>
      <c r="H530" s="11"/>
      <c r="I530" s="11"/>
      <c r="J530" s="11"/>
      <c r="K530" s="11"/>
      <c r="L530" s="22"/>
    </row>
    <row r="531" spans="1:12" ht="12" thickBot="1" x14ac:dyDescent="0.25">
      <c r="A531" s="10" t="s">
        <v>9</v>
      </c>
      <c r="B531" s="23"/>
      <c r="C531" s="19"/>
      <c r="D531" s="19"/>
      <c r="E531" s="19"/>
      <c r="F531" s="71" t="s">
        <v>377</v>
      </c>
      <c r="G531" s="12"/>
      <c r="H531" s="12"/>
      <c r="I531" s="12"/>
      <c r="J531" s="12"/>
      <c r="K531" s="12"/>
      <c r="L531" s="24"/>
    </row>
    <row r="532" spans="1:12" ht="12" thickBot="1" x14ac:dyDescent="0.25">
      <c r="A532" s="10" t="s">
        <v>7</v>
      </c>
      <c r="B532" s="66">
        <f>1+MAX($B$13:B531)</f>
        <v>130</v>
      </c>
      <c r="C532" s="67" t="s">
        <v>127</v>
      </c>
      <c r="D532" s="67"/>
      <c r="E532" s="67" t="s">
        <v>39</v>
      </c>
      <c r="F532" s="68" t="s">
        <v>196</v>
      </c>
      <c r="G532" s="67" t="s">
        <v>40</v>
      </c>
      <c r="H532" s="72">
        <v>30</v>
      </c>
      <c r="I532" s="72"/>
      <c r="J532" s="72"/>
      <c r="K532" s="73"/>
      <c r="L532" s="74">
        <f>ROUND((ROUND(H532,3))*(ROUND(K532,2)),2)</f>
        <v>0</v>
      </c>
    </row>
    <row r="533" spans="1:12" x14ac:dyDescent="0.2">
      <c r="A533" s="10" t="s">
        <v>6</v>
      </c>
      <c r="B533" s="21"/>
      <c r="C533" s="17"/>
      <c r="D533" s="17"/>
      <c r="E533" s="17"/>
      <c r="F533" s="69"/>
      <c r="G533" s="11"/>
      <c r="H533" s="11"/>
      <c r="I533" s="11"/>
      <c r="J533" s="11"/>
      <c r="K533" s="11"/>
      <c r="L533" s="22"/>
    </row>
    <row r="534" spans="1:12" x14ac:dyDescent="0.2">
      <c r="A534" s="10" t="s">
        <v>8</v>
      </c>
      <c r="B534" s="21"/>
      <c r="C534" s="17"/>
      <c r="D534" s="17"/>
      <c r="E534" s="17"/>
      <c r="F534" s="70" t="s">
        <v>43</v>
      </c>
      <c r="G534" s="11"/>
      <c r="H534" s="11"/>
      <c r="I534" s="11"/>
      <c r="J534" s="11"/>
      <c r="K534" s="11"/>
      <c r="L534" s="22"/>
    </row>
    <row r="535" spans="1:12" ht="12" thickBot="1" x14ac:dyDescent="0.25">
      <c r="A535" s="10" t="s">
        <v>9</v>
      </c>
      <c r="B535" s="23"/>
      <c r="C535" s="19"/>
      <c r="D535" s="19"/>
      <c r="E535" s="19"/>
      <c r="F535" s="71" t="s">
        <v>377</v>
      </c>
      <c r="G535" s="12"/>
      <c r="H535" s="12"/>
      <c r="I535" s="12"/>
      <c r="J535" s="12"/>
      <c r="K535" s="12"/>
      <c r="L535" s="24"/>
    </row>
    <row r="536" spans="1:12" ht="12" thickBot="1" x14ac:dyDescent="0.25">
      <c r="A536" s="10" t="s">
        <v>7</v>
      </c>
      <c r="B536" s="66">
        <f>1+MAX($B$13:B535)</f>
        <v>131</v>
      </c>
      <c r="C536" s="67" t="s">
        <v>128</v>
      </c>
      <c r="D536" s="67"/>
      <c r="E536" s="67" t="s">
        <v>39</v>
      </c>
      <c r="F536" s="68" t="s">
        <v>197</v>
      </c>
      <c r="G536" s="67" t="s">
        <v>40</v>
      </c>
      <c r="H536" s="72">
        <v>30</v>
      </c>
      <c r="I536" s="72"/>
      <c r="J536" s="72"/>
      <c r="K536" s="73"/>
      <c r="L536" s="74">
        <f>ROUND((ROUND(H536,3))*(ROUND(K536,2)),2)</f>
        <v>0</v>
      </c>
    </row>
    <row r="537" spans="1:12" x14ac:dyDescent="0.2">
      <c r="A537" s="10" t="s">
        <v>6</v>
      </c>
      <c r="B537" s="21"/>
      <c r="C537" s="17"/>
      <c r="D537" s="17"/>
      <c r="E537" s="17"/>
      <c r="F537" s="69"/>
      <c r="G537" s="11"/>
      <c r="H537" s="11"/>
      <c r="I537" s="11"/>
      <c r="J537" s="11"/>
      <c r="K537" s="11"/>
      <c r="L537" s="22"/>
    </row>
    <row r="538" spans="1:12" x14ac:dyDescent="0.2">
      <c r="A538" s="10" t="s">
        <v>8</v>
      </c>
      <c r="B538" s="21"/>
      <c r="C538" s="17"/>
      <c r="D538" s="17"/>
      <c r="E538" s="17"/>
      <c r="F538" s="70" t="s">
        <v>43</v>
      </c>
      <c r="G538" s="11"/>
      <c r="H538" s="11"/>
      <c r="I538" s="11"/>
      <c r="J538" s="11"/>
      <c r="K538" s="11"/>
      <c r="L538" s="22"/>
    </row>
    <row r="539" spans="1:12" ht="12" thickBot="1" x14ac:dyDescent="0.25">
      <c r="A539" s="10" t="s">
        <v>9</v>
      </c>
      <c r="B539" s="23"/>
      <c r="C539" s="19"/>
      <c r="D539" s="19"/>
      <c r="E539" s="19"/>
      <c r="F539" s="71" t="s">
        <v>377</v>
      </c>
      <c r="G539" s="12"/>
      <c r="H539" s="12"/>
      <c r="I539" s="12"/>
      <c r="J539" s="12"/>
      <c r="K539" s="12"/>
      <c r="L539" s="24"/>
    </row>
    <row r="540" spans="1:12" ht="12" thickBot="1" x14ac:dyDescent="0.25">
      <c r="A540" s="10" t="s">
        <v>7</v>
      </c>
      <c r="B540" s="66">
        <f>1+MAX($B$13:B539)</f>
        <v>132</v>
      </c>
      <c r="C540" s="67" t="s">
        <v>129</v>
      </c>
      <c r="D540" s="67"/>
      <c r="E540" s="67" t="s">
        <v>39</v>
      </c>
      <c r="F540" s="68" t="s">
        <v>198</v>
      </c>
      <c r="G540" s="67" t="s">
        <v>40</v>
      </c>
      <c r="H540" s="72">
        <v>30</v>
      </c>
      <c r="I540" s="72"/>
      <c r="J540" s="72"/>
      <c r="K540" s="73"/>
      <c r="L540" s="74">
        <f>ROUND((ROUND(H540,3))*(ROUND(K540,2)),2)</f>
        <v>0</v>
      </c>
    </row>
    <row r="541" spans="1:12" x14ac:dyDescent="0.2">
      <c r="A541" s="10" t="s">
        <v>6</v>
      </c>
      <c r="B541" s="21"/>
      <c r="C541" s="17"/>
      <c r="D541" s="17"/>
      <c r="E541" s="17"/>
      <c r="F541" s="69"/>
      <c r="G541" s="11"/>
      <c r="H541" s="11"/>
      <c r="I541" s="11"/>
      <c r="J541" s="11"/>
      <c r="K541" s="11"/>
      <c r="L541" s="22"/>
    </row>
    <row r="542" spans="1:12" x14ac:dyDescent="0.2">
      <c r="A542" s="10" t="s">
        <v>8</v>
      </c>
      <c r="B542" s="21"/>
      <c r="C542" s="17"/>
      <c r="D542" s="17"/>
      <c r="E542" s="17"/>
      <c r="F542" s="70" t="s">
        <v>43</v>
      </c>
      <c r="G542" s="11"/>
      <c r="H542" s="11"/>
      <c r="I542" s="11"/>
      <c r="J542" s="11"/>
      <c r="K542" s="11"/>
      <c r="L542" s="22"/>
    </row>
    <row r="543" spans="1:12" ht="12" thickBot="1" x14ac:dyDescent="0.25">
      <c r="A543" s="10" t="s">
        <v>9</v>
      </c>
      <c r="B543" s="23"/>
      <c r="C543" s="19"/>
      <c r="D543" s="19"/>
      <c r="E543" s="19"/>
      <c r="F543" s="71" t="s">
        <v>377</v>
      </c>
      <c r="G543" s="12"/>
      <c r="H543" s="12"/>
      <c r="I543" s="12"/>
      <c r="J543" s="12"/>
      <c r="K543" s="12"/>
      <c r="L543" s="24"/>
    </row>
    <row r="544" spans="1:12" ht="12" thickBot="1" x14ac:dyDescent="0.25">
      <c r="A544" s="10" t="s">
        <v>7</v>
      </c>
      <c r="B544" s="66">
        <f>1+MAX($B$13:B543)</f>
        <v>133</v>
      </c>
      <c r="C544" s="67" t="s">
        <v>130</v>
      </c>
      <c r="D544" s="67"/>
      <c r="E544" s="67" t="s">
        <v>39</v>
      </c>
      <c r="F544" s="68" t="s">
        <v>199</v>
      </c>
      <c r="G544" s="67" t="s">
        <v>40</v>
      </c>
      <c r="H544" s="72">
        <v>24</v>
      </c>
      <c r="I544" s="72"/>
      <c r="J544" s="72"/>
      <c r="K544" s="73"/>
      <c r="L544" s="74">
        <f>ROUND((ROUND(H544,3))*(ROUND(K544,2)),2)</f>
        <v>0</v>
      </c>
    </row>
    <row r="545" spans="1:12" x14ac:dyDescent="0.2">
      <c r="A545" s="10" t="s">
        <v>6</v>
      </c>
      <c r="B545" s="21"/>
      <c r="C545" s="17"/>
      <c r="D545" s="17"/>
      <c r="E545" s="17"/>
      <c r="F545" s="69"/>
      <c r="G545" s="11"/>
      <c r="H545" s="11"/>
      <c r="I545" s="11"/>
      <c r="J545" s="11"/>
      <c r="K545" s="11"/>
      <c r="L545" s="22"/>
    </row>
    <row r="546" spans="1:12" x14ac:dyDescent="0.2">
      <c r="A546" s="10" t="s">
        <v>8</v>
      </c>
      <c r="B546" s="21"/>
      <c r="C546" s="17"/>
      <c r="D546" s="17"/>
      <c r="E546" s="17"/>
      <c r="F546" s="70" t="s">
        <v>43</v>
      </c>
      <c r="G546" s="11"/>
      <c r="H546" s="11"/>
      <c r="I546" s="11"/>
      <c r="J546" s="11"/>
      <c r="K546" s="11"/>
      <c r="L546" s="22"/>
    </row>
    <row r="547" spans="1:12" ht="12" thickBot="1" x14ac:dyDescent="0.25">
      <c r="A547" s="10" t="s">
        <v>9</v>
      </c>
      <c r="B547" s="23"/>
      <c r="C547" s="19"/>
      <c r="D547" s="19"/>
      <c r="E547" s="19"/>
      <c r="F547" s="71" t="s">
        <v>377</v>
      </c>
      <c r="G547" s="12"/>
      <c r="H547" s="12"/>
      <c r="I547" s="12"/>
      <c r="J547" s="12"/>
      <c r="K547" s="12"/>
      <c r="L547" s="24"/>
    </row>
    <row r="548" spans="1:12" ht="12" thickBot="1" x14ac:dyDescent="0.25">
      <c r="A548" s="10" t="s">
        <v>7</v>
      </c>
      <c r="B548" s="66">
        <f>1+MAX($B$13:B547)</f>
        <v>134</v>
      </c>
      <c r="C548" s="67" t="s">
        <v>363</v>
      </c>
      <c r="D548" s="67"/>
      <c r="E548" s="67" t="s">
        <v>39</v>
      </c>
      <c r="F548" s="68" t="s">
        <v>364</v>
      </c>
      <c r="G548" s="67" t="s">
        <v>40</v>
      </c>
      <c r="H548" s="72">
        <v>24</v>
      </c>
      <c r="I548" s="72"/>
      <c r="J548" s="72"/>
      <c r="K548" s="73"/>
      <c r="L548" s="74">
        <f>ROUND((ROUND(H548,3))*(ROUND(K548,2)),2)</f>
        <v>0</v>
      </c>
    </row>
    <row r="549" spans="1:12" x14ac:dyDescent="0.2">
      <c r="A549" s="10" t="s">
        <v>6</v>
      </c>
      <c r="B549" s="21"/>
      <c r="C549" s="17"/>
      <c r="D549" s="17"/>
      <c r="E549" s="17"/>
      <c r="F549" s="69"/>
      <c r="G549" s="11"/>
      <c r="H549" s="11"/>
      <c r="I549" s="11"/>
      <c r="J549" s="11"/>
      <c r="K549" s="11"/>
      <c r="L549" s="22"/>
    </row>
    <row r="550" spans="1:12" x14ac:dyDescent="0.2">
      <c r="A550" s="10" t="s">
        <v>8</v>
      </c>
      <c r="B550" s="21"/>
      <c r="C550" s="17"/>
      <c r="D550" s="17"/>
      <c r="E550" s="17"/>
      <c r="F550" s="70" t="s">
        <v>43</v>
      </c>
      <c r="G550" s="11"/>
      <c r="H550" s="11"/>
      <c r="I550" s="11"/>
      <c r="J550" s="11"/>
      <c r="K550" s="11"/>
      <c r="L550" s="22"/>
    </row>
    <row r="551" spans="1:12" ht="12" thickBot="1" x14ac:dyDescent="0.25">
      <c r="A551" s="10" t="s">
        <v>9</v>
      </c>
      <c r="B551" s="23"/>
      <c r="C551" s="19"/>
      <c r="D551" s="19"/>
      <c r="E551" s="19"/>
      <c r="F551" s="71" t="s">
        <v>377</v>
      </c>
      <c r="G551" s="12"/>
      <c r="H551" s="12"/>
      <c r="I551" s="12"/>
      <c r="J551" s="12"/>
      <c r="K551" s="12"/>
      <c r="L551" s="24"/>
    </row>
    <row r="552" spans="1:12" ht="12" thickBot="1" x14ac:dyDescent="0.25">
      <c r="A552" s="10" t="s">
        <v>7</v>
      </c>
      <c r="B552" s="66">
        <f>1+MAX($B$13:B551)</f>
        <v>135</v>
      </c>
      <c r="C552" s="67" t="s">
        <v>365</v>
      </c>
      <c r="D552" s="67"/>
      <c r="E552" s="67" t="s">
        <v>39</v>
      </c>
      <c r="F552" s="68" t="s">
        <v>366</v>
      </c>
      <c r="G552" s="67" t="s">
        <v>40</v>
      </c>
      <c r="H552" s="72">
        <v>1</v>
      </c>
      <c r="I552" s="72"/>
      <c r="J552" s="72"/>
      <c r="K552" s="73"/>
      <c r="L552" s="74">
        <f>ROUND((ROUND(H552,3))*(ROUND(K552,2)),2)</f>
        <v>0</v>
      </c>
    </row>
    <row r="553" spans="1:12" x14ac:dyDescent="0.2">
      <c r="A553" s="10" t="s">
        <v>6</v>
      </c>
      <c r="B553" s="21"/>
      <c r="C553" s="17"/>
      <c r="D553" s="17"/>
      <c r="E553" s="17"/>
      <c r="F553" s="69"/>
      <c r="G553" s="11"/>
      <c r="H553" s="11"/>
      <c r="I553" s="11"/>
      <c r="J553" s="11"/>
      <c r="K553" s="11"/>
      <c r="L553" s="22"/>
    </row>
    <row r="554" spans="1:12" x14ac:dyDescent="0.2">
      <c r="A554" s="10" t="s">
        <v>8</v>
      </c>
      <c r="B554" s="21"/>
      <c r="C554" s="17"/>
      <c r="D554" s="17"/>
      <c r="E554" s="17"/>
      <c r="F554" s="70" t="s">
        <v>43</v>
      </c>
      <c r="G554" s="11"/>
      <c r="H554" s="11"/>
      <c r="I554" s="11"/>
      <c r="J554" s="11"/>
      <c r="K554" s="11"/>
      <c r="L554" s="22"/>
    </row>
    <row r="555" spans="1:12" ht="12" thickBot="1" x14ac:dyDescent="0.25">
      <c r="A555" s="10" t="s">
        <v>9</v>
      </c>
      <c r="B555" s="23"/>
      <c r="C555" s="19"/>
      <c r="D555" s="19"/>
      <c r="E555" s="19"/>
      <c r="F555" s="71" t="s">
        <v>377</v>
      </c>
      <c r="G555" s="12"/>
      <c r="H555" s="12"/>
      <c r="I555" s="12"/>
      <c r="J555" s="12"/>
      <c r="K555" s="12"/>
      <c r="L555" s="24"/>
    </row>
    <row r="556" spans="1:12" ht="12" thickBot="1" x14ac:dyDescent="0.25">
      <c r="A556" s="10" t="s">
        <v>7</v>
      </c>
      <c r="B556" s="66">
        <f>1+MAX($B$13:B555)</f>
        <v>136</v>
      </c>
      <c r="C556" s="67" t="s">
        <v>367</v>
      </c>
      <c r="D556" s="67"/>
      <c r="E556" s="67" t="s">
        <v>39</v>
      </c>
      <c r="F556" s="68" t="s">
        <v>368</v>
      </c>
      <c r="G556" s="67" t="s">
        <v>40</v>
      </c>
      <c r="H556" s="72">
        <v>1</v>
      </c>
      <c r="I556" s="72"/>
      <c r="J556" s="72"/>
      <c r="K556" s="73"/>
      <c r="L556" s="74">
        <f>ROUND((ROUND(H556,3))*(ROUND(K556,2)),2)</f>
        <v>0</v>
      </c>
    </row>
    <row r="557" spans="1:12" x14ac:dyDescent="0.2">
      <c r="A557" s="10" t="s">
        <v>6</v>
      </c>
      <c r="B557" s="21"/>
      <c r="C557" s="17"/>
      <c r="D557" s="17"/>
      <c r="E557" s="17"/>
      <c r="F557" s="69"/>
      <c r="G557" s="11"/>
      <c r="H557" s="11"/>
      <c r="I557" s="11"/>
      <c r="J557" s="11"/>
      <c r="K557" s="11"/>
      <c r="L557" s="22"/>
    </row>
    <row r="558" spans="1:12" x14ac:dyDescent="0.2">
      <c r="A558" s="10" t="s">
        <v>8</v>
      </c>
      <c r="B558" s="21"/>
      <c r="C558" s="17"/>
      <c r="D558" s="17"/>
      <c r="E558" s="17"/>
      <c r="F558" s="70" t="s">
        <v>43</v>
      </c>
      <c r="G558" s="11"/>
      <c r="H558" s="11"/>
      <c r="I558" s="11"/>
      <c r="J558" s="11"/>
      <c r="K558" s="11"/>
      <c r="L558" s="22"/>
    </row>
    <row r="559" spans="1:12" ht="12" thickBot="1" x14ac:dyDescent="0.25">
      <c r="A559" s="10" t="s">
        <v>9</v>
      </c>
      <c r="B559" s="23"/>
      <c r="C559" s="19"/>
      <c r="D559" s="19"/>
      <c r="E559" s="19"/>
      <c r="F559" s="71" t="s">
        <v>377</v>
      </c>
      <c r="G559" s="12"/>
      <c r="H559" s="12"/>
      <c r="I559" s="12"/>
      <c r="J559" s="12"/>
      <c r="K559" s="12"/>
      <c r="L559" s="24"/>
    </row>
    <row r="560" spans="1:12" ht="12" thickBot="1" x14ac:dyDescent="0.25">
      <c r="A560" s="10" t="s">
        <v>7</v>
      </c>
      <c r="B560" s="66">
        <f>1+MAX($B$13:B559)</f>
        <v>137</v>
      </c>
      <c r="C560" s="67" t="s">
        <v>369</v>
      </c>
      <c r="D560" s="67"/>
      <c r="E560" s="67" t="s">
        <v>39</v>
      </c>
      <c r="F560" s="68" t="s">
        <v>370</v>
      </c>
      <c r="G560" s="67" t="s">
        <v>40</v>
      </c>
      <c r="H560" s="72">
        <v>1</v>
      </c>
      <c r="I560" s="72"/>
      <c r="J560" s="72"/>
      <c r="K560" s="73"/>
      <c r="L560" s="74">
        <f>ROUND((ROUND(H560,3))*(ROUND(K560,2)),2)</f>
        <v>0</v>
      </c>
    </row>
    <row r="561" spans="1:12" x14ac:dyDescent="0.2">
      <c r="A561" s="10" t="s">
        <v>6</v>
      </c>
      <c r="B561" s="21"/>
      <c r="C561" s="17"/>
      <c r="D561" s="17"/>
      <c r="E561" s="17"/>
      <c r="F561" s="69"/>
      <c r="G561" s="11"/>
      <c r="H561" s="11"/>
      <c r="I561" s="11"/>
      <c r="J561" s="11"/>
      <c r="K561" s="11"/>
      <c r="L561" s="22"/>
    </row>
    <row r="562" spans="1:12" x14ac:dyDescent="0.2">
      <c r="A562" s="10" t="s">
        <v>8</v>
      </c>
      <c r="B562" s="21"/>
      <c r="C562" s="17"/>
      <c r="D562" s="17"/>
      <c r="E562" s="17"/>
      <c r="F562" s="70" t="s">
        <v>43</v>
      </c>
      <c r="G562" s="11"/>
      <c r="H562" s="11"/>
      <c r="I562" s="11"/>
      <c r="J562" s="11"/>
      <c r="K562" s="11"/>
      <c r="L562" s="22"/>
    </row>
    <row r="563" spans="1:12" ht="12" thickBot="1" x14ac:dyDescent="0.25">
      <c r="A563" s="10" t="s">
        <v>9</v>
      </c>
      <c r="B563" s="23"/>
      <c r="C563" s="19"/>
      <c r="D563" s="19"/>
      <c r="E563" s="19"/>
      <c r="F563" s="71" t="s">
        <v>377</v>
      </c>
      <c r="G563" s="12"/>
      <c r="H563" s="12"/>
      <c r="I563" s="12"/>
      <c r="J563" s="12"/>
      <c r="K563" s="12"/>
      <c r="L563" s="24"/>
    </row>
    <row r="564" spans="1:12" ht="12" thickBot="1" x14ac:dyDescent="0.25">
      <c r="A564" s="10" t="s">
        <v>7</v>
      </c>
      <c r="B564" s="66">
        <f>1+MAX($B$13:B563)</f>
        <v>138</v>
      </c>
      <c r="C564" s="67" t="s">
        <v>131</v>
      </c>
      <c r="D564" s="67"/>
      <c r="E564" s="67" t="s">
        <v>39</v>
      </c>
      <c r="F564" s="68" t="s">
        <v>200</v>
      </c>
      <c r="G564" s="67" t="s">
        <v>40</v>
      </c>
      <c r="H564" s="72">
        <v>9</v>
      </c>
      <c r="I564" s="72"/>
      <c r="J564" s="72"/>
      <c r="K564" s="73"/>
      <c r="L564" s="74">
        <f>ROUND((ROUND(H564,3))*(ROUND(K564,2)),2)</f>
        <v>0</v>
      </c>
    </row>
    <row r="565" spans="1:12" x14ac:dyDescent="0.2">
      <c r="A565" s="10" t="s">
        <v>6</v>
      </c>
      <c r="B565" s="21"/>
      <c r="C565" s="17"/>
      <c r="D565" s="17"/>
      <c r="E565" s="17"/>
      <c r="F565" s="69"/>
      <c r="G565" s="11"/>
      <c r="H565" s="11"/>
      <c r="I565" s="11"/>
      <c r="J565" s="11"/>
      <c r="K565" s="11"/>
      <c r="L565" s="22"/>
    </row>
    <row r="566" spans="1:12" x14ac:dyDescent="0.2">
      <c r="A566" s="10" t="s">
        <v>8</v>
      </c>
      <c r="B566" s="21"/>
      <c r="C566" s="17"/>
      <c r="D566" s="17"/>
      <c r="E566" s="17"/>
      <c r="F566" s="70" t="s">
        <v>43</v>
      </c>
      <c r="G566" s="11"/>
      <c r="H566" s="11"/>
      <c r="I566" s="11"/>
      <c r="J566" s="11"/>
      <c r="K566" s="11"/>
      <c r="L566" s="22"/>
    </row>
    <row r="567" spans="1:12" ht="12" thickBot="1" x14ac:dyDescent="0.25">
      <c r="A567" s="10" t="s">
        <v>9</v>
      </c>
      <c r="B567" s="23"/>
      <c r="C567" s="19"/>
      <c r="D567" s="19"/>
      <c r="E567" s="19"/>
      <c r="F567" s="71" t="s">
        <v>377</v>
      </c>
      <c r="G567" s="12"/>
      <c r="H567" s="12"/>
      <c r="I567" s="12"/>
      <c r="J567" s="12"/>
      <c r="K567" s="12"/>
      <c r="L567" s="24"/>
    </row>
    <row r="568" spans="1:12" ht="12" thickBot="1" x14ac:dyDescent="0.25">
      <c r="A568" s="10" t="s">
        <v>7</v>
      </c>
      <c r="B568" s="66">
        <f>1+MAX($B$13:B567)</f>
        <v>139</v>
      </c>
      <c r="C568" s="67" t="s">
        <v>132</v>
      </c>
      <c r="D568" s="67"/>
      <c r="E568" s="67" t="s">
        <v>39</v>
      </c>
      <c r="F568" s="68" t="s">
        <v>201</v>
      </c>
      <c r="G568" s="67" t="s">
        <v>40</v>
      </c>
      <c r="H568" s="72">
        <v>204</v>
      </c>
      <c r="I568" s="72"/>
      <c r="J568" s="72"/>
      <c r="K568" s="73"/>
      <c r="L568" s="74">
        <f>ROUND((ROUND(H568,3))*(ROUND(K568,2)),2)</f>
        <v>0</v>
      </c>
    </row>
    <row r="569" spans="1:12" x14ac:dyDescent="0.2">
      <c r="A569" s="10" t="s">
        <v>6</v>
      </c>
      <c r="B569" s="21"/>
      <c r="C569" s="17"/>
      <c r="D569" s="17"/>
      <c r="E569" s="17"/>
      <c r="F569" s="69"/>
      <c r="G569" s="11"/>
      <c r="H569" s="11"/>
      <c r="I569" s="11"/>
      <c r="J569" s="11"/>
      <c r="K569" s="11"/>
      <c r="L569" s="22"/>
    </row>
    <row r="570" spans="1:12" x14ac:dyDescent="0.2">
      <c r="A570" s="10" t="s">
        <v>8</v>
      </c>
      <c r="B570" s="21"/>
      <c r="C570" s="17"/>
      <c r="D570" s="17"/>
      <c r="E570" s="17"/>
      <c r="F570" s="70" t="s">
        <v>43</v>
      </c>
      <c r="G570" s="11"/>
      <c r="H570" s="11"/>
      <c r="I570" s="11"/>
      <c r="J570" s="11"/>
      <c r="K570" s="11"/>
      <c r="L570" s="22"/>
    </row>
    <row r="571" spans="1:12" ht="12" thickBot="1" x14ac:dyDescent="0.25">
      <c r="A571" s="10" t="s">
        <v>9</v>
      </c>
      <c r="B571" s="23"/>
      <c r="C571" s="19"/>
      <c r="D571" s="19"/>
      <c r="E571" s="19"/>
      <c r="F571" s="71" t="s">
        <v>377</v>
      </c>
      <c r="G571" s="12"/>
      <c r="H571" s="12"/>
      <c r="I571" s="12"/>
      <c r="J571" s="12"/>
      <c r="K571" s="12"/>
      <c r="L571" s="24"/>
    </row>
    <row r="572" spans="1:12" ht="23.25" thickBot="1" x14ac:dyDescent="0.25">
      <c r="A572" s="10" t="s">
        <v>7</v>
      </c>
      <c r="B572" s="66">
        <f>1+MAX($B$13:B571)</f>
        <v>140</v>
      </c>
      <c r="C572" s="67" t="s">
        <v>133</v>
      </c>
      <c r="D572" s="67"/>
      <c r="E572" s="67" t="s">
        <v>39</v>
      </c>
      <c r="F572" s="68" t="s">
        <v>202</v>
      </c>
      <c r="G572" s="67" t="s">
        <v>40</v>
      </c>
      <c r="H572" s="72">
        <v>102</v>
      </c>
      <c r="I572" s="72"/>
      <c r="J572" s="72"/>
      <c r="K572" s="73"/>
      <c r="L572" s="74">
        <f>ROUND((ROUND(H572,3))*(ROUND(K572,2)),2)</f>
        <v>0</v>
      </c>
    </row>
    <row r="573" spans="1:12" x14ac:dyDescent="0.2">
      <c r="A573" s="10" t="s">
        <v>6</v>
      </c>
      <c r="B573" s="21"/>
      <c r="C573" s="17"/>
      <c r="D573" s="17"/>
      <c r="E573" s="17"/>
      <c r="F573" s="69"/>
      <c r="G573" s="11"/>
      <c r="H573" s="11"/>
      <c r="I573" s="11"/>
      <c r="J573" s="11"/>
      <c r="K573" s="11"/>
      <c r="L573" s="22"/>
    </row>
    <row r="574" spans="1:12" x14ac:dyDescent="0.2">
      <c r="A574" s="10" t="s">
        <v>8</v>
      </c>
      <c r="B574" s="21"/>
      <c r="C574" s="17"/>
      <c r="D574" s="17"/>
      <c r="E574" s="17"/>
      <c r="F574" s="70" t="s">
        <v>43</v>
      </c>
      <c r="G574" s="11"/>
      <c r="H574" s="11"/>
      <c r="I574" s="11"/>
      <c r="J574" s="11"/>
      <c r="K574" s="11"/>
      <c r="L574" s="22"/>
    </row>
    <row r="575" spans="1:12" ht="12" thickBot="1" x14ac:dyDescent="0.25">
      <c r="A575" s="10" t="s">
        <v>9</v>
      </c>
      <c r="B575" s="23"/>
      <c r="C575" s="19"/>
      <c r="D575" s="19"/>
      <c r="E575" s="19"/>
      <c r="F575" s="71" t="s">
        <v>377</v>
      </c>
      <c r="G575" s="12"/>
      <c r="H575" s="12"/>
      <c r="I575" s="12"/>
      <c r="J575" s="12"/>
      <c r="K575" s="12"/>
      <c r="L575" s="24"/>
    </row>
    <row r="576" spans="1:12" ht="23.25" thickBot="1" x14ac:dyDescent="0.25">
      <c r="A576" s="10" t="s">
        <v>7</v>
      </c>
      <c r="B576" s="66">
        <f>1+MAX($B$13:B575)</f>
        <v>141</v>
      </c>
      <c r="C576" s="67" t="s">
        <v>134</v>
      </c>
      <c r="D576" s="67"/>
      <c r="E576" s="67" t="s">
        <v>39</v>
      </c>
      <c r="F576" s="68" t="s">
        <v>203</v>
      </c>
      <c r="G576" s="67" t="s">
        <v>216</v>
      </c>
      <c r="H576" s="72">
        <v>6</v>
      </c>
      <c r="I576" s="72"/>
      <c r="J576" s="72"/>
      <c r="K576" s="73"/>
      <c r="L576" s="74">
        <f>ROUND((ROUND(H576,3))*(ROUND(K576,2)),2)</f>
        <v>0</v>
      </c>
    </row>
    <row r="577" spans="1:12" x14ac:dyDescent="0.2">
      <c r="A577" s="10" t="s">
        <v>6</v>
      </c>
      <c r="B577" s="21"/>
      <c r="C577" s="17"/>
      <c r="D577" s="17"/>
      <c r="E577" s="17"/>
      <c r="F577" s="69"/>
      <c r="G577" s="11"/>
      <c r="H577" s="11"/>
      <c r="I577" s="11"/>
      <c r="J577" s="11"/>
      <c r="K577" s="11"/>
      <c r="L577" s="22"/>
    </row>
    <row r="578" spans="1:12" x14ac:dyDescent="0.2">
      <c r="A578" s="10" t="s">
        <v>8</v>
      </c>
      <c r="B578" s="21"/>
      <c r="C578" s="17"/>
      <c r="D578" s="17"/>
      <c r="E578" s="17"/>
      <c r="F578" s="70" t="s">
        <v>43</v>
      </c>
      <c r="G578" s="11"/>
      <c r="H578" s="11"/>
      <c r="I578" s="11"/>
      <c r="J578" s="11"/>
      <c r="K578" s="11"/>
      <c r="L578" s="22"/>
    </row>
    <row r="579" spans="1:12" ht="12" thickBot="1" x14ac:dyDescent="0.25">
      <c r="A579" s="10" t="s">
        <v>9</v>
      </c>
      <c r="B579" s="23"/>
      <c r="C579" s="19"/>
      <c r="D579" s="19"/>
      <c r="E579" s="19"/>
      <c r="F579" s="71" t="s">
        <v>377</v>
      </c>
      <c r="G579" s="12"/>
      <c r="H579" s="12"/>
      <c r="I579" s="12"/>
      <c r="J579" s="12"/>
      <c r="K579" s="12"/>
      <c r="L579" s="24"/>
    </row>
    <row r="580" spans="1:12" ht="12" thickBot="1" x14ac:dyDescent="0.25">
      <c r="A580" s="10" t="s">
        <v>7</v>
      </c>
      <c r="B580" s="66">
        <f>1+MAX($B$13:B579)</f>
        <v>142</v>
      </c>
      <c r="C580" s="67" t="s">
        <v>371</v>
      </c>
      <c r="D580" s="67"/>
      <c r="E580" s="67" t="s">
        <v>39</v>
      </c>
      <c r="F580" s="68" t="s">
        <v>372</v>
      </c>
      <c r="G580" s="67" t="s">
        <v>217</v>
      </c>
      <c r="H580" s="72">
        <v>42</v>
      </c>
      <c r="I580" s="72"/>
      <c r="J580" s="72"/>
      <c r="K580" s="73"/>
      <c r="L580" s="74">
        <f>ROUND((ROUND(H580,3))*(ROUND(K580,2)),2)</f>
        <v>0</v>
      </c>
    </row>
    <row r="581" spans="1:12" x14ac:dyDescent="0.2">
      <c r="A581" s="10" t="s">
        <v>6</v>
      </c>
      <c r="B581" s="21"/>
      <c r="C581" s="17"/>
      <c r="D581" s="17"/>
      <c r="E581" s="17"/>
      <c r="F581" s="69"/>
      <c r="G581" s="11"/>
      <c r="H581" s="11"/>
      <c r="I581" s="11"/>
      <c r="J581" s="11"/>
      <c r="K581" s="11"/>
      <c r="L581" s="22"/>
    </row>
    <row r="582" spans="1:12" x14ac:dyDescent="0.2">
      <c r="A582" s="10" t="s">
        <v>8</v>
      </c>
      <c r="B582" s="21"/>
      <c r="C582" s="17"/>
      <c r="D582" s="17"/>
      <c r="E582" s="17"/>
      <c r="F582" s="70" t="s">
        <v>43</v>
      </c>
      <c r="G582" s="11"/>
      <c r="H582" s="11"/>
      <c r="I582" s="11"/>
      <c r="J582" s="11"/>
      <c r="K582" s="11"/>
      <c r="L582" s="22"/>
    </row>
    <row r="583" spans="1:12" ht="12" thickBot="1" x14ac:dyDescent="0.25">
      <c r="A583" s="10" t="s">
        <v>9</v>
      </c>
      <c r="B583" s="23"/>
      <c r="C583" s="19"/>
      <c r="D583" s="19"/>
      <c r="E583" s="19"/>
      <c r="F583" s="71" t="s">
        <v>377</v>
      </c>
      <c r="G583" s="12"/>
      <c r="H583" s="12"/>
      <c r="I583" s="12"/>
      <c r="J583" s="12"/>
      <c r="K583" s="12"/>
      <c r="L583" s="24"/>
    </row>
    <row r="584" spans="1:12" ht="12" thickBot="1" x14ac:dyDescent="0.25">
      <c r="A584" s="10" t="s">
        <v>7</v>
      </c>
      <c r="B584" s="66">
        <f>1+MAX($B$13:B583)</f>
        <v>143</v>
      </c>
      <c r="C584" s="67" t="s">
        <v>135</v>
      </c>
      <c r="D584" s="67"/>
      <c r="E584" s="67" t="s">
        <v>39</v>
      </c>
      <c r="F584" s="68" t="s">
        <v>204</v>
      </c>
      <c r="G584" s="67" t="s">
        <v>41</v>
      </c>
      <c r="H584" s="72">
        <v>10</v>
      </c>
      <c r="I584" s="72"/>
      <c r="J584" s="72"/>
      <c r="K584" s="73"/>
      <c r="L584" s="74">
        <f>ROUND((ROUND(H584,3))*(ROUND(K584,2)),2)</f>
        <v>0</v>
      </c>
    </row>
    <row r="585" spans="1:12" x14ac:dyDescent="0.2">
      <c r="A585" s="10" t="s">
        <v>6</v>
      </c>
      <c r="B585" s="21"/>
      <c r="C585" s="17"/>
      <c r="D585" s="17"/>
      <c r="E585" s="17"/>
      <c r="F585" s="69"/>
      <c r="G585" s="11"/>
      <c r="H585" s="11"/>
      <c r="I585" s="11"/>
      <c r="J585" s="11"/>
      <c r="K585" s="11"/>
      <c r="L585" s="22"/>
    </row>
    <row r="586" spans="1:12" x14ac:dyDescent="0.2">
      <c r="A586" s="10" t="s">
        <v>8</v>
      </c>
      <c r="B586" s="21"/>
      <c r="C586" s="17"/>
      <c r="D586" s="17"/>
      <c r="E586" s="17"/>
      <c r="F586" s="70" t="s">
        <v>43</v>
      </c>
      <c r="G586" s="11"/>
      <c r="H586" s="11"/>
      <c r="I586" s="11"/>
      <c r="J586" s="11"/>
      <c r="K586" s="11"/>
      <c r="L586" s="22"/>
    </row>
    <row r="587" spans="1:12" ht="12" thickBot="1" x14ac:dyDescent="0.25">
      <c r="A587" s="10" t="s">
        <v>9</v>
      </c>
      <c r="B587" s="23"/>
      <c r="C587" s="19"/>
      <c r="D587" s="19"/>
      <c r="E587" s="19"/>
      <c r="F587" s="71" t="s">
        <v>377</v>
      </c>
      <c r="G587" s="12"/>
      <c r="H587" s="12"/>
      <c r="I587" s="12"/>
      <c r="J587" s="12"/>
      <c r="K587" s="12"/>
      <c r="L587" s="24"/>
    </row>
    <row r="588" spans="1:12" ht="12" thickBot="1" x14ac:dyDescent="0.25">
      <c r="A588" s="10" t="s">
        <v>7</v>
      </c>
      <c r="B588" s="66">
        <f>1+MAX($B$13:B587)</f>
        <v>144</v>
      </c>
      <c r="C588" s="67" t="s">
        <v>136</v>
      </c>
      <c r="D588" s="67"/>
      <c r="E588" s="67" t="s">
        <v>39</v>
      </c>
      <c r="F588" s="68" t="s">
        <v>205</v>
      </c>
      <c r="G588" s="67" t="s">
        <v>41</v>
      </c>
      <c r="H588" s="72">
        <v>10</v>
      </c>
      <c r="I588" s="72"/>
      <c r="J588" s="72"/>
      <c r="K588" s="73"/>
      <c r="L588" s="74">
        <f>ROUND((ROUND(H588,3))*(ROUND(K588,2)),2)</f>
        <v>0</v>
      </c>
    </row>
    <row r="589" spans="1:12" x14ac:dyDescent="0.2">
      <c r="A589" s="10" t="s">
        <v>6</v>
      </c>
      <c r="B589" s="21"/>
      <c r="C589" s="17"/>
      <c r="D589" s="17"/>
      <c r="E589" s="17"/>
      <c r="F589" s="69"/>
      <c r="G589" s="11"/>
      <c r="H589" s="11"/>
      <c r="I589" s="11"/>
      <c r="J589" s="11"/>
      <c r="K589" s="11"/>
      <c r="L589" s="22"/>
    </row>
    <row r="590" spans="1:12" x14ac:dyDescent="0.2">
      <c r="A590" s="10" t="s">
        <v>8</v>
      </c>
      <c r="B590" s="21"/>
      <c r="C590" s="17"/>
      <c r="D590" s="17"/>
      <c r="E590" s="17"/>
      <c r="F590" s="70" t="s">
        <v>43</v>
      </c>
      <c r="G590" s="11"/>
      <c r="H590" s="11"/>
      <c r="I590" s="11"/>
      <c r="J590" s="11"/>
      <c r="K590" s="11"/>
      <c r="L590" s="22"/>
    </row>
    <row r="591" spans="1:12" ht="12" thickBot="1" x14ac:dyDescent="0.25">
      <c r="A591" s="10" t="s">
        <v>9</v>
      </c>
      <c r="B591" s="23"/>
      <c r="C591" s="19"/>
      <c r="D591" s="19"/>
      <c r="E591" s="19"/>
      <c r="F591" s="71" t="s">
        <v>377</v>
      </c>
      <c r="G591" s="12"/>
      <c r="H591" s="12"/>
      <c r="I591" s="12"/>
      <c r="J591" s="12"/>
      <c r="K591" s="12"/>
      <c r="L591" s="24"/>
    </row>
    <row r="592" spans="1:12" ht="12" thickBot="1" x14ac:dyDescent="0.25">
      <c r="A592" s="10" t="s">
        <v>7</v>
      </c>
      <c r="B592" s="66">
        <f>1+MAX($B$13:B591)</f>
        <v>145</v>
      </c>
      <c r="C592" s="67" t="s">
        <v>137</v>
      </c>
      <c r="D592" s="67"/>
      <c r="E592" s="67" t="s">
        <v>39</v>
      </c>
      <c r="F592" s="68" t="s">
        <v>206</v>
      </c>
      <c r="G592" s="67" t="s">
        <v>40</v>
      </c>
      <c r="H592" s="72">
        <v>360</v>
      </c>
      <c r="I592" s="72"/>
      <c r="J592" s="72"/>
      <c r="K592" s="73"/>
      <c r="L592" s="74">
        <f>ROUND((ROUND(H592,3))*(ROUND(K592,2)),2)</f>
        <v>0</v>
      </c>
    </row>
    <row r="593" spans="1:12" x14ac:dyDescent="0.2">
      <c r="A593" s="10" t="s">
        <v>6</v>
      </c>
      <c r="B593" s="21"/>
      <c r="C593" s="17"/>
      <c r="D593" s="17"/>
      <c r="E593" s="17"/>
      <c r="F593" s="69"/>
      <c r="G593" s="11"/>
      <c r="H593" s="11"/>
      <c r="I593" s="11"/>
      <c r="J593" s="11"/>
      <c r="K593" s="11"/>
      <c r="L593" s="22"/>
    </row>
    <row r="594" spans="1:12" x14ac:dyDescent="0.2">
      <c r="A594" s="10" t="s">
        <v>8</v>
      </c>
      <c r="B594" s="21"/>
      <c r="C594" s="17"/>
      <c r="D594" s="17"/>
      <c r="E594" s="17"/>
      <c r="F594" s="70" t="s">
        <v>43</v>
      </c>
      <c r="G594" s="11"/>
      <c r="H594" s="11"/>
      <c r="I594" s="11"/>
      <c r="J594" s="11"/>
      <c r="K594" s="11"/>
      <c r="L594" s="22"/>
    </row>
    <row r="595" spans="1:12" ht="12" thickBot="1" x14ac:dyDescent="0.25">
      <c r="A595" s="10" t="s">
        <v>9</v>
      </c>
      <c r="B595" s="23"/>
      <c r="C595" s="19"/>
      <c r="D595" s="19"/>
      <c r="E595" s="19"/>
      <c r="F595" s="71" t="s">
        <v>377</v>
      </c>
      <c r="G595" s="12"/>
      <c r="H595" s="12"/>
      <c r="I595" s="12"/>
      <c r="J595" s="12"/>
      <c r="K595" s="12"/>
      <c r="L595" s="24"/>
    </row>
    <row r="596" spans="1:12" ht="12" thickBot="1" x14ac:dyDescent="0.25">
      <c r="A596" s="10" t="s">
        <v>7</v>
      </c>
      <c r="B596" s="66">
        <f>1+MAX($B$13:B595)</f>
        <v>146</v>
      </c>
      <c r="C596" s="67" t="s">
        <v>138</v>
      </c>
      <c r="D596" s="67"/>
      <c r="E596" s="67" t="s">
        <v>39</v>
      </c>
      <c r="F596" s="68" t="s">
        <v>207</v>
      </c>
      <c r="G596" s="67" t="s">
        <v>40</v>
      </c>
      <c r="H596" s="72">
        <v>36</v>
      </c>
      <c r="I596" s="72"/>
      <c r="J596" s="72"/>
      <c r="K596" s="73"/>
      <c r="L596" s="74">
        <f>ROUND((ROUND(H596,3))*(ROUND(K596,2)),2)</f>
        <v>0</v>
      </c>
    </row>
    <row r="597" spans="1:12" x14ac:dyDescent="0.2">
      <c r="A597" s="10" t="s">
        <v>6</v>
      </c>
      <c r="B597" s="21"/>
      <c r="C597" s="17"/>
      <c r="D597" s="17"/>
      <c r="E597" s="17"/>
      <c r="F597" s="69"/>
      <c r="G597" s="11"/>
      <c r="H597" s="11"/>
      <c r="I597" s="11"/>
      <c r="J597" s="11"/>
      <c r="K597" s="11"/>
      <c r="L597" s="22"/>
    </row>
    <row r="598" spans="1:12" x14ac:dyDescent="0.2">
      <c r="A598" s="10" t="s">
        <v>8</v>
      </c>
      <c r="B598" s="21"/>
      <c r="C598" s="17"/>
      <c r="D598" s="17"/>
      <c r="E598" s="17"/>
      <c r="F598" s="70" t="s">
        <v>43</v>
      </c>
      <c r="G598" s="11"/>
      <c r="H598" s="11"/>
      <c r="I598" s="11"/>
      <c r="J598" s="11"/>
      <c r="K598" s="11"/>
      <c r="L598" s="22"/>
    </row>
    <row r="599" spans="1:12" ht="12" thickBot="1" x14ac:dyDescent="0.25">
      <c r="A599" s="10" t="s">
        <v>9</v>
      </c>
      <c r="B599" s="23"/>
      <c r="C599" s="19"/>
      <c r="D599" s="19"/>
      <c r="E599" s="19"/>
      <c r="F599" s="71" t="s">
        <v>377</v>
      </c>
      <c r="G599" s="12"/>
      <c r="H599" s="12"/>
      <c r="I599" s="12"/>
      <c r="J599" s="12"/>
      <c r="K599" s="12"/>
      <c r="L599" s="24"/>
    </row>
    <row r="600" spans="1:12" ht="12" thickBot="1" x14ac:dyDescent="0.25">
      <c r="A600" s="10" t="s">
        <v>7</v>
      </c>
      <c r="B600" s="66">
        <f>1+MAX($B$13:B599)</f>
        <v>147</v>
      </c>
      <c r="C600" s="67" t="s">
        <v>139</v>
      </c>
      <c r="D600" s="67"/>
      <c r="E600" s="67" t="s">
        <v>39</v>
      </c>
      <c r="F600" s="68" t="s">
        <v>208</v>
      </c>
      <c r="G600" s="67" t="s">
        <v>40</v>
      </c>
      <c r="H600" s="72">
        <v>20</v>
      </c>
      <c r="I600" s="72"/>
      <c r="J600" s="72"/>
      <c r="K600" s="73"/>
      <c r="L600" s="74">
        <f>ROUND((ROUND(H600,3))*(ROUND(K600,2)),2)</f>
        <v>0</v>
      </c>
    </row>
    <row r="601" spans="1:12" x14ac:dyDescent="0.2">
      <c r="A601" s="10" t="s">
        <v>6</v>
      </c>
      <c r="B601" s="21"/>
      <c r="C601" s="17"/>
      <c r="D601" s="17"/>
      <c r="E601" s="17"/>
      <c r="F601" s="69"/>
      <c r="G601" s="11"/>
      <c r="H601" s="11"/>
      <c r="I601" s="11"/>
      <c r="J601" s="11"/>
      <c r="K601" s="11"/>
      <c r="L601" s="22"/>
    </row>
    <row r="602" spans="1:12" x14ac:dyDescent="0.2">
      <c r="A602" s="10" t="s">
        <v>8</v>
      </c>
      <c r="B602" s="21"/>
      <c r="C602" s="17"/>
      <c r="D602" s="17"/>
      <c r="E602" s="17"/>
      <c r="F602" s="70" t="s">
        <v>43</v>
      </c>
      <c r="G602" s="11"/>
      <c r="H602" s="11"/>
      <c r="I602" s="11"/>
      <c r="J602" s="11"/>
      <c r="K602" s="11"/>
      <c r="L602" s="22"/>
    </row>
    <row r="603" spans="1:12" ht="12" thickBot="1" x14ac:dyDescent="0.25">
      <c r="A603" s="10" t="s">
        <v>9</v>
      </c>
      <c r="B603" s="23"/>
      <c r="C603" s="19"/>
      <c r="D603" s="19"/>
      <c r="E603" s="19"/>
      <c r="F603" s="71" t="s">
        <v>377</v>
      </c>
      <c r="G603" s="12"/>
      <c r="H603" s="12"/>
      <c r="I603" s="12"/>
      <c r="J603" s="12"/>
      <c r="K603" s="12"/>
      <c r="L603" s="24"/>
    </row>
    <row r="604" spans="1:12" ht="12" thickBot="1" x14ac:dyDescent="0.25">
      <c r="A604" s="10" t="s">
        <v>7</v>
      </c>
      <c r="B604" s="66">
        <f>1+MAX($B$13:B603)</f>
        <v>148</v>
      </c>
      <c r="C604" s="67" t="s">
        <v>140</v>
      </c>
      <c r="D604" s="67"/>
      <c r="E604" s="67" t="s">
        <v>39</v>
      </c>
      <c r="F604" s="68" t="s">
        <v>209</v>
      </c>
      <c r="G604" s="67" t="s">
        <v>40</v>
      </c>
      <c r="H604" s="72">
        <v>20</v>
      </c>
      <c r="I604" s="72"/>
      <c r="J604" s="72"/>
      <c r="K604" s="73"/>
      <c r="L604" s="74">
        <f>ROUND((ROUND(H604,3))*(ROUND(K604,2)),2)</f>
        <v>0</v>
      </c>
    </row>
    <row r="605" spans="1:12" x14ac:dyDescent="0.2">
      <c r="A605" s="10" t="s">
        <v>6</v>
      </c>
      <c r="B605" s="21"/>
      <c r="C605" s="17"/>
      <c r="D605" s="17"/>
      <c r="E605" s="17"/>
      <c r="F605" s="69"/>
      <c r="G605" s="11"/>
      <c r="H605" s="11"/>
      <c r="I605" s="11"/>
      <c r="J605" s="11"/>
      <c r="K605" s="11"/>
      <c r="L605" s="22"/>
    </row>
    <row r="606" spans="1:12" x14ac:dyDescent="0.2">
      <c r="A606" s="10" t="s">
        <v>8</v>
      </c>
      <c r="B606" s="21"/>
      <c r="C606" s="17"/>
      <c r="D606" s="17"/>
      <c r="E606" s="17"/>
      <c r="F606" s="70" t="s">
        <v>43</v>
      </c>
      <c r="G606" s="11"/>
      <c r="H606" s="11"/>
      <c r="I606" s="11"/>
      <c r="J606" s="11"/>
      <c r="K606" s="11"/>
      <c r="L606" s="22"/>
    </row>
    <row r="607" spans="1:12" ht="12" thickBot="1" x14ac:dyDescent="0.25">
      <c r="A607" s="10" t="s">
        <v>9</v>
      </c>
      <c r="B607" s="23"/>
      <c r="C607" s="19"/>
      <c r="D607" s="19"/>
      <c r="E607" s="19"/>
      <c r="F607" s="71" t="s">
        <v>377</v>
      </c>
      <c r="G607" s="12"/>
      <c r="H607" s="12"/>
      <c r="I607" s="12"/>
      <c r="J607" s="12"/>
      <c r="K607" s="12"/>
      <c r="L607" s="24"/>
    </row>
    <row r="608" spans="1:12" ht="12" thickBot="1" x14ac:dyDescent="0.25">
      <c r="A608" s="10" t="s">
        <v>7</v>
      </c>
      <c r="B608" s="66">
        <f>1+MAX($B$13:B607)</f>
        <v>149</v>
      </c>
      <c r="C608" s="67" t="s">
        <v>141</v>
      </c>
      <c r="D608" s="67"/>
      <c r="E608" s="67" t="s">
        <v>39</v>
      </c>
      <c r="F608" s="68" t="s">
        <v>210</v>
      </c>
      <c r="G608" s="67" t="s">
        <v>40</v>
      </c>
      <c r="H608" s="72">
        <v>8</v>
      </c>
      <c r="I608" s="72"/>
      <c r="J608" s="72"/>
      <c r="K608" s="73"/>
      <c r="L608" s="74">
        <f>ROUND((ROUND(H608,3))*(ROUND(K608,2)),2)</f>
        <v>0</v>
      </c>
    </row>
    <row r="609" spans="1:12" x14ac:dyDescent="0.2">
      <c r="A609" s="10" t="s">
        <v>6</v>
      </c>
      <c r="B609" s="21"/>
      <c r="C609" s="17"/>
      <c r="D609" s="17"/>
      <c r="E609" s="17"/>
      <c r="F609" s="69"/>
      <c r="G609" s="11"/>
      <c r="H609" s="11"/>
      <c r="I609" s="11"/>
      <c r="J609" s="11"/>
      <c r="K609" s="11"/>
      <c r="L609" s="22"/>
    </row>
    <row r="610" spans="1:12" x14ac:dyDescent="0.2">
      <c r="A610" s="10" t="s">
        <v>8</v>
      </c>
      <c r="B610" s="21"/>
      <c r="C610" s="17"/>
      <c r="D610" s="17"/>
      <c r="E610" s="17"/>
      <c r="F610" s="70" t="s">
        <v>43</v>
      </c>
      <c r="G610" s="11"/>
      <c r="H610" s="11"/>
      <c r="I610" s="11"/>
      <c r="J610" s="11"/>
      <c r="K610" s="11"/>
      <c r="L610" s="22"/>
    </row>
    <row r="611" spans="1:12" ht="12" thickBot="1" x14ac:dyDescent="0.25">
      <c r="A611" s="10" t="s">
        <v>9</v>
      </c>
      <c r="B611" s="23"/>
      <c r="C611" s="19"/>
      <c r="D611" s="19"/>
      <c r="E611" s="19"/>
      <c r="F611" s="71" t="s">
        <v>377</v>
      </c>
      <c r="G611" s="12"/>
      <c r="H611" s="12"/>
      <c r="I611" s="12"/>
      <c r="J611" s="12"/>
      <c r="K611" s="12"/>
      <c r="L611" s="24"/>
    </row>
    <row r="612" spans="1:12" ht="12" thickBot="1" x14ac:dyDescent="0.25">
      <c r="A612" s="10" t="s">
        <v>7</v>
      </c>
      <c r="B612" s="66">
        <f>1+MAX($B$13:B611)</f>
        <v>150</v>
      </c>
      <c r="C612" s="67" t="s">
        <v>142</v>
      </c>
      <c r="D612" s="67"/>
      <c r="E612" s="67" t="s">
        <v>39</v>
      </c>
      <c r="F612" s="68" t="s">
        <v>211</v>
      </c>
      <c r="G612" s="67" t="s">
        <v>40</v>
      </c>
      <c r="H612" s="72">
        <v>8</v>
      </c>
      <c r="I612" s="72"/>
      <c r="J612" s="72"/>
      <c r="K612" s="73"/>
      <c r="L612" s="74">
        <f>ROUND((ROUND(H612,3))*(ROUND(K612,2)),2)</f>
        <v>0</v>
      </c>
    </row>
    <row r="613" spans="1:12" x14ac:dyDescent="0.2">
      <c r="A613" s="10" t="s">
        <v>6</v>
      </c>
      <c r="B613" s="21"/>
      <c r="C613" s="17"/>
      <c r="D613" s="17"/>
      <c r="E613" s="17"/>
      <c r="F613" s="69"/>
      <c r="G613" s="11"/>
      <c r="H613" s="11"/>
      <c r="I613" s="11"/>
      <c r="J613" s="11"/>
      <c r="K613" s="11"/>
      <c r="L613" s="22"/>
    </row>
    <row r="614" spans="1:12" x14ac:dyDescent="0.2">
      <c r="A614" s="10" t="s">
        <v>8</v>
      </c>
      <c r="B614" s="21"/>
      <c r="C614" s="17"/>
      <c r="D614" s="17"/>
      <c r="E614" s="17"/>
      <c r="F614" s="70" t="s">
        <v>43</v>
      </c>
      <c r="G614" s="11"/>
      <c r="H614" s="11"/>
      <c r="I614" s="11"/>
      <c r="J614" s="11"/>
      <c r="K614" s="11"/>
      <c r="L614" s="22"/>
    </row>
    <row r="615" spans="1:12" ht="12" thickBot="1" x14ac:dyDescent="0.25">
      <c r="A615" s="10" t="s">
        <v>9</v>
      </c>
      <c r="B615" s="23"/>
      <c r="C615" s="19"/>
      <c r="D615" s="19"/>
      <c r="E615" s="19"/>
      <c r="F615" s="71" t="s">
        <v>377</v>
      </c>
      <c r="G615" s="12"/>
      <c r="H615" s="12"/>
      <c r="I615" s="12"/>
      <c r="J615" s="12"/>
      <c r="K615" s="12"/>
      <c r="L615" s="24"/>
    </row>
    <row r="616" spans="1:12" ht="12" thickBot="1" x14ac:dyDescent="0.25">
      <c r="A616" s="10" t="s">
        <v>7</v>
      </c>
      <c r="B616" s="66">
        <f>1+MAX($B$13:B615)</f>
        <v>151</v>
      </c>
      <c r="C616" s="67" t="s">
        <v>373</v>
      </c>
      <c r="D616" s="67"/>
      <c r="E616" s="67" t="s">
        <v>39</v>
      </c>
      <c r="F616" s="68" t="s">
        <v>374</v>
      </c>
      <c r="G616" s="67" t="s">
        <v>40</v>
      </c>
      <c r="H616" s="72">
        <v>10</v>
      </c>
      <c r="I616" s="72"/>
      <c r="J616" s="72"/>
      <c r="K616" s="73"/>
      <c r="L616" s="74">
        <f>ROUND((ROUND(H616,3))*(ROUND(K616,2)),2)</f>
        <v>0</v>
      </c>
    </row>
    <row r="617" spans="1:12" x14ac:dyDescent="0.2">
      <c r="A617" s="10" t="s">
        <v>6</v>
      </c>
      <c r="B617" s="21"/>
      <c r="C617" s="17"/>
      <c r="D617" s="17"/>
      <c r="E617" s="17"/>
      <c r="F617" s="69"/>
      <c r="G617" s="11"/>
      <c r="H617" s="11"/>
      <c r="I617" s="11"/>
      <c r="J617" s="11"/>
      <c r="K617" s="11"/>
      <c r="L617" s="22"/>
    </row>
    <row r="618" spans="1:12" x14ac:dyDescent="0.2">
      <c r="A618" s="10" t="s">
        <v>8</v>
      </c>
      <c r="B618" s="21"/>
      <c r="C618" s="17"/>
      <c r="D618" s="17"/>
      <c r="E618" s="17"/>
      <c r="F618" s="70" t="s">
        <v>43</v>
      </c>
      <c r="G618" s="11"/>
      <c r="H618" s="11"/>
      <c r="I618" s="11"/>
      <c r="J618" s="11"/>
      <c r="K618" s="11"/>
      <c r="L618" s="22"/>
    </row>
    <row r="619" spans="1:12" ht="12" thickBot="1" x14ac:dyDescent="0.25">
      <c r="A619" s="10" t="s">
        <v>9</v>
      </c>
      <c r="B619" s="23"/>
      <c r="C619" s="19"/>
      <c r="D619" s="19"/>
      <c r="E619" s="19"/>
      <c r="F619" s="71" t="s">
        <v>377</v>
      </c>
      <c r="G619" s="12"/>
      <c r="H619" s="12"/>
      <c r="I619" s="12"/>
      <c r="J619" s="12"/>
      <c r="K619" s="12"/>
      <c r="L619" s="24"/>
    </row>
    <row r="620" spans="1:12" ht="12" thickBot="1" x14ac:dyDescent="0.25">
      <c r="A620" s="10" t="s">
        <v>7</v>
      </c>
      <c r="B620" s="66">
        <f>1+MAX($B$13:B619)</f>
        <v>152</v>
      </c>
      <c r="C620" s="67" t="s">
        <v>143</v>
      </c>
      <c r="D620" s="67"/>
      <c r="E620" s="67" t="s">
        <v>72</v>
      </c>
      <c r="F620" s="68" t="s">
        <v>212</v>
      </c>
      <c r="G620" s="67" t="s">
        <v>41</v>
      </c>
      <c r="H620" s="72">
        <v>9780</v>
      </c>
      <c r="I620" s="72"/>
      <c r="J620" s="72"/>
      <c r="K620" s="73"/>
      <c r="L620" s="74">
        <f>ROUND((ROUND(H620,3))*(ROUND(K620,2)),2)</f>
        <v>0</v>
      </c>
    </row>
    <row r="621" spans="1:12" x14ac:dyDescent="0.2">
      <c r="A621" s="10" t="s">
        <v>6</v>
      </c>
      <c r="B621" s="21"/>
      <c r="C621" s="17"/>
      <c r="D621" s="17"/>
      <c r="E621" s="17"/>
      <c r="F621" s="69"/>
      <c r="G621" s="11"/>
      <c r="H621" s="11"/>
      <c r="I621" s="11"/>
      <c r="J621" s="11"/>
      <c r="K621" s="11"/>
      <c r="L621" s="22"/>
    </row>
    <row r="622" spans="1:12" x14ac:dyDescent="0.2">
      <c r="A622" s="10" t="s">
        <v>8</v>
      </c>
      <c r="B622" s="21"/>
      <c r="C622" s="17"/>
      <c r="D622" s="17"/>
      <c r="E622" s="17"/>
      <c r="F622" s="70" t="s">
        <v>43</v>
      </c>
      <c r="G622" s="11"/>
      <c r="H622" s="11"/>
      <c r="I622" s="11"/>
      <c r="J622" s="11"/>
      <c r="K622" s="11"/>
      <c r="L622" s="22"/>
    </row>
    <row r="623" spans="1:12" ht="79.5" thickBot="1" x14ac:dyDescent="0.25">
      <c r="A623" s="10" t="s">
        <v>9</v>
      </c>
      <c r="B623" s="23"/>
      <c r="C623" s="19"/>
      <c r="D623" s="19"/>
      <c r="E623" s="19"/>
      <c r="F623" s="71" t="s">
        <v>218</v>
      </c>
      <c r="G623" s="12"/>
      <c r="H623" s="12"/>
      <c r="I623" s="12"/>
      <c r="J623" s="12"/>
      <c r="K623" s="12"/>
      <c r="L623" s="24"/>
    </row>
    <row r="624" spans="1:12" ht="13.5" thickBot="1" x14ac:dyDescent="0.25">
      <c r="A624" s="96"/>
      <c r="B624" s="98" t="s">
        <v>378</v>
      </c>
      <c r="C624" s="87" t="s">
        <v>379</v>
      </c>
      <c r="D624" s="87"/>
      <c r="E624" s="87"/>
      <c r="F624" s="87" t="s">
        <v>75</v>
      </c>
      <c r="G624" s="89"/>
      <c r="H624" s="89"/>
      <c r="I624" s="89"/>
      <c r="J624" s="89"/>
      <c r="K624" s="89"/>
      <c r="L624" s="90">
        <f>SUM(L192:L623)</f>
        <v>0</v>
      </c>
    </row>
    <row r="625" spans="1:12" ht="13.5" thickBot="1" x14ac:dyDescent="0.25">
      <c r="A625" s="1" t="s">
        <v>32</v>
      </c>
      <c r="B625" s="91" t="s">
        <v>21</v>
      </c>
      <c r="C625" s="65" t="s">
        <v>383</v>
      </c>
      <c r="D625" s="93"/>
      <c r="E625" s="93"/>
      <c r="F625" s="92" t="s">
        <v>219</v>
      </c>
      <c r="G625" s="94"/>
      <c r="H625" s="94"/>
      <c r="I625" s="94"/>
      <c r="J625" s="94"/>
      <c r="K625" s="94"/>
      <c r="L625" s="95"/>
    </row>
    <row r="626" spans="1:12" ht="23.25" thickBot="1" x14ac:dyDescent="0.25">
      <c r="A626" s="10" t="s">
        <v>7</v>
      </c>
      <c r="B626" s="66">
        <f>1+MAX($B$13:B625)</f>
        <v>153</v>
      </c>
      <c r="C626" s="67" t="s">
        <v>375</v>
      </c>
      <c r="D626" s="67"/>
      <c r="E626" s="67" t="s">
        <v>39</v>
      </c>
      <c r="F626" s="68" t="s">
        <v>376</v>
      </c>
      <c r="G626" s="67" t="s">
        <v>224</v>
      </c>
      <c r="H626" s="72">
        <v>524</v>
      </c>
      <c r="I626" s="72"/>
      <c r="J626" s="72"/>
      <c r="K626" s="73"/>
      <c r="L626" s="74">
        <f>ROUND((ROUND(H626,3))*(ROUND(K626,2)),2)</f>
        <v>0</v>
      </c>
    </row>
    <row r="627" spans="1:12" x14ac:dyDescent="0.2">
      <c r="A627" s="10" t="s">
        <v>6</v>
      </c>
      <c r="B627" s="21"/>
      <c r="C627" s="17"/>
      <c r="D627" s="17"/>
      <c r="E627" s="17"/>
      <c r="F627" s="69"/>
      <c r="G627" s="11"/>
      <c r="H627" s="11"/>
      <c r="I627" s="11"/>
      <c r="J627" s="11"/>
      <c r="K627" s="11"/>
      <c r="L627" s="22"/>
    </row>
    <row r="628" spans="1:12" x14ac:dyDescent="0.2">
      <c r="A628" s="10" t="s">
        <v>8</v>
      </c>
      <c r="B628" s="21"/>
      <c r="C628" s="17"/>
      <c r="D628" s="17"/>
      <c r="E628" s="17"/>
      <c r="F628" s="70" t="s">
        <v>43</v>
      </c>
      <c r="G628" s="11"/>
      <c r="H628" s="11"/>
      <c r="I628" s="11"/>
      <c r="J628" s="11"/>
      <c r="K628" s="11"/>
      <c r="L628" s="22"/>
    </row>
    <row r="629" spans="1:12" ht="12" thickBot="1" x14ac:dyDescent="0.25">
      <c r="A629" s="10" t="s">
        <v>9</v>
      </c>
      <c r="B629" s="23"/>
      <c r="C629" s="19"/>
      <c r="D629" s="19"/>
      <c r="E629" s="19"/>
      <c r="F629" s="71" t="s">
        <v>377</v>
      </c>
      <c r="G629" s="12"/>
      <c r="H629" s="12"/>
      <c r="I629" s="12"/>
      <c r="J629" s="12"/>
      <c r="K629" s="12"/>
      <c r="L629" s="24"/>
    </row>
    <row r="630" spans="1:12" ht="23.25" thickBot="1" x14ac:dyDescent="0.25">
      <c r="A630" s="10" t="s">
        <v>7</v>
      </c>
      <c r="B630" s="66">
        <f>1+MAX($B$13:B629)</f>
        <v>154</v>
      </c>
      <c r="C630" s="67" t="s">
        <v>220</v>
      </c>
      <c r="D630" s="67"/>
      <c r="E630" s="67" t="s">
        <v>39</v>
      </c>
      <c r="F630" s="68" t="s">
        <v>223</v>
      </c>
      <c r="G630" s="67" t="s">
        <v>224</v>
      </c>
      <c r="H630" s="72">
        <v>0.5</v>
      </c>
      <c r="I630" s="72"/>
      <c r="J630" s="72"/>
      <c r="K630" s="73"/>
      <c r="L630" s="74">
        <f>ROUND((ROUND(H630,3))*(ROUND(K630,2)),2)</f>
        <v>0</v>
      </c>
    </row>
    <row r="631" spans="1:12" x14ac:dyDescent="0.2">
      <c r="A631" s="10" t="s">
        <v>6</v>
      </c>
      <c r="B631" s="21"/>
      <c r="C631" s="17"/>
      <c r="D631" s="17"/>
      <c r="E631" s="17"/>
      <c r="F631" s="69"/>
      <c r="G631" s="11"/>
      <c r="H631" s="11"/>
      <c r="I631" s="11"/>
      <c r="J631" s="11"/>
      <c r="K631" s="11"/>
      <c r="L631" s="22"/>
    </row>
    <row r="632" spans="1:12" x14ac:dyDescent="0.2">
      <c r="A632" s="10" t="s">
        <v>8</v>
      </c>
      <c r="B632" s="21"/>
      <c r="C632" s="17"/>
      <c r="D632" s="17"/>
      <c r="E632" s="17"/>
      <c r="F632" s="70" t="s">
        <v>43</v>
      </c>
      <c r="G632" s="11"/>
      <c r="H632" s="11"/>
      <c r="I632" s="11"/>
      <c r="J632" s="11"/>
      <c r="K632" s="11"/>
      <c r="L632" s="22"/>
    </row>
    <row r="633" spans="1:12" ht="12" thickBot="1" x14ac:dyDescent="0.25">
      <c r="A633" s="10" t="s">
        <v>9</v>
      </c>
      <c r="B633" s="23"/>
      <c r="C633" s="19"/>
      <c r="D633" s="19"/>
      <c r="E633" s="19"/>
      <c r="F633" s="71" t="s">
        <v>377</v>
      </c>
      <c r="G633" s="12"/>
      <c r="H633" s="12"/>
      <c r="I633" s="12"/>
      <c r="J633" s="12"/>
      <c r="K633" s="12"/>
      <c r="L633" s="24"/>
    </row>
    <row r="634" spans="1:12" ht="23.25" thickBot="1" x14ac:dyDescent="0.25">
      <c r="A634" s="10" t="s">
        <v>7</v>
      </c>
      <c r="B634" s="66">
        <f>1+MAX($B$13:B633)</f>
        <v>155</v>
      </c>
      <c r="C634" s="67" t="s">
        <v>221</v>
      </c>
      <c r="D634" s="67"/>
      <c r="E634" s="67" t="s">
        <v>39</v>
      </c>
      <c r="F634" s="68" t="s">
        <v>225</v>
      </c>
      <c r="G634" s="67" t="s">
        <v>224</v>
      </c>
      <c r="H634" s="72">
        <v>2</v>
      </c>
      <c r="I634" s="72"/>
      <c r="J634" s="72"/>
      <c r="K634" s="73"/>
      <c r="L634" s="74">
        <f>ROUND((ROUND(H634,3))*(ROUND(K634,2)),2)</f>
        <v>0</v>
      </c>
    </row>
    <row r="635" spans="1:12" x14ac:dyDescent="0.2">
      <c r="A635" s="10" t="s">
        <v>6</v>
      </c>
      <c r="B635" s="21"/>
      <c r="C635" s="17"/>
      <c r="D635" s="17"/>
      <c r="E635" s="17"/>
      <c r="F635" s="69"/>
      <c r="G635" s="11"/>
      <c r="H635" s="11"/>
      <c r="I635" s="11"/>
      <c r="J635" s="11"/>
      <c r="K635" s="11"/>
      <c r="L635" s="22"/>
    </row>
    <row r="636" spans="1:12" x14ac:dyDescent="0.2">
      <c r="A636" s="10" t="s">
        <v>8</v>
      </c>
      <c r="B636" s="21"/>
      <c r="C636" s="17"/>
      <c r="D636" s="17"/>
      <c r="E636" s="17"/>
      <c r="F636" s="70" t="s">
        <v>43</v>
      </c>
      <c r="G636" s="11"/>
      <c r="H636" s="11"/>
      <c r="I636" s="11"/>
      <c r="J636" s="11"/>
      <c r="K636" s="11"/>
      <c r="L636" s="22"/>
    </row>
    <row r="637" spans="1:12" ht="12" thickBot="1" x14ac:dyDescent="0.25">
      <c r="A637" s="10" t="s">
        <v>9</v>
      </c>
      <c r="B637" s="23"/>
      <c r="C637" s="19"/>
      <c r="D637" s="19"/>
      <c r="E637" s="19"/>
      <c r="F637" s="71" t="s">
        <v>377</v>
      </c>
      <c r="G637" s="12"/>
      <c r="H637" s="12"/>
      <c r="I637" s="12"/>
      <c r="J637" s="12"/>
      <c r="K637" s="12"/>
      <c r="L637" s="24"/>
    </row>
    <row r="638" spans="1:12" ht="23.25" thickBot="1" x14ac:dyDescent="0.25">
      <c r="A638" s="10" t="s">
        <v>7</v>
      </c>
      <c r="B638" s="66">
        <f>1+MAX($B$13:B637)</f>
        <v>156</v>
      </c>
      <c r="C638" s="67" t="s">
        <v>222</v>
      </c>
      <c r="D638" s="67"/>
      <c r="E638" s="67" t="s">
        <v>39</v>
      </c>
      <c r="F638" s="68" t="s">
        <v>226</v>
      </c>
      <c r="G638" s="67" t="s">
        <v>224</v>
      </c>
      <c r="H638" s="72">
        <v>2.5</v>
      </c>
      <c r="I638" s="72"/>
      <c r="J638" s="72"/>
      <c r="K638" s="73"/>
      <c r="L638" s="74">
        <f>ROUND((ROUND(H638,3))*(ROUND(K638,2)),2)</f>
        <v>0</v>
      </c>
    </row>
    <row r="639" spans="1:12" x14ac:dyDescent="0.2">
      <c r="A639" s="10" t="s">
        <v>6</v>
      </c>
      <c r="B639" s="21"/>
      <c r="C639" s="17"/>
      <c r="D639" s="17"/>
      <c r="E639" s="17"/>
      <c r="F639" s="69"/>
      <c r="G639" s="11"/>
      <c r="H639" s="11"/>
      <c r="I639" s="11"/>
      <c r="J639" s="11"/>
      <c r="K639" s="11"/>
      <c r="L639" s="22"/>
    </row>
    <row r="640" spans="1:12" x14ac:dyDescent="0.2">
      <c r="A640" s="10" t="s">
        <v>8</v>
      </c>
      <c r="B640" s="21"/>
      <c r="C640" s="17"/>
      <c r="D640" s="17"/>
      <c r="E640" s="17"/>
      <c r="F640" s="70" t="s">
        <v>43</v>
      </c>
      <c r="G640" s="11"/>
      <c r="H640" s="11"/>
      <c r="I640" s="11"/>
      <c r="J640" s="11"/>
      <c r="K640" s="11"/>
      <c r="L640" s="22"/>
    </row>
    <row r="641" spans="1:12" ht="12" thickBot="1" x14ac:dyDescent="0.25">
      <c r="A641" s="10" t="s">
        <v>9</v>
      </c>
      <c r="B641" s="23"/>
      <c r="C641" s="19"/>
      <c r="D641" s="19"/>
      <c r="E641" s="19"/>
      <c r="F641" s="71" t="s">
        <v>377</v>
      </c>
      <c r="G641" s="12"/>
      <c r="H641" s="12"/>
      <c r="I641" s="12"/>
      <c r="J641" s="12"/>
      <c r="K641" s="12"/>
      <c r="L641" s="24"/>
    </row>
    <row r="642" spans="1:12" ht="13.5" thickBot="1" x14ac:dyDescent="0.25">
      <c r="A642" s="96"/>
      <c r="B642" s="97" t="s">
        <v>378</v>
      </c>
      <c r="C642" s="82" t="s">
        <v>379</v>
      </c>
      <c r="D642" s="82"/>
      <c r="E642" s="82"/>
      <c r="F642" s="82" t="s">
        <v>219</v>
      </c>
      <c r="G642" s="83"/>
      <c r="H642" s="83"/>
      <c r="I642" s="83"/>
      <c r="J642" s="83"/>
      <c r="K642" s="83"/>
      <c r="L642" s="84">
        <f>SUM(L626:L641)</f>
        <v>0</v>
      </c>
    </row>
    <row r="1609" spans="2:12" ht="12" thickBot="1" x14ac:dyDescent="0.25">
      <c r="B1609" s="76"/>
      <c r="C1609" s="76"/>
      <c r="D1609" s="76"/>
      <c r="E1609" s="76"/>
      <c r="F1609" s="76"/>
      <c r="G1609" s="77"/>
      <c r="H1609" s="77"/>
      <c r="I1609" s="77"/>
      <c r="J1609" s="77"/>
      <c r="K1609" s="77"/>
      <c r="L1609" s="77"/>
    </row>
    <row r="1610" spans="2:12" ht="12" thickTop="1" x14ac:dyDescent="0.2"/>
  </sheetData>
  <sheetProtection formatCells="0" formatColumns="0" formatRows="0" insertColumns="0" insertRows="0" deleteColumns="0" deleteRows="0" sort="0" autoFilter="0"/>
  <autoFilter ref="A12:L642"/>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4">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type="list" allowBlank="1" showInputMessage="1" showErrorMessage="1" sqref="E4">
      <formula1>#REF!</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5 F479 F483 F487 F491 F495 F499 F503 F507 F511 F515 F519 F523 F527 F531 F535 F539 F543 F547 F551 F555 F559 F563 F567 F571 F575 F579 F583 F587 F591 F595 F599 F603 F607 F611 F615 F619 F623 F629 F633 F637 F641"/>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4 F478 F482 F486 F490 F494 F498 F502 F506 F510 F514 F518 F522 F526 F530 F534 F538 F542 F546 F550 F554 F558 F562 F566 F570 F574 F578 F582 F586 F590 F594 F598 F602 F606 F610 F614 F618 F622 F628 F632 F636 F64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3 F477 F481 F485 F489 F493 F497 F501 F505 F509 F513 F517 F521 F525 F529 F533 F537 F541 F545 F549 F553 F557 F561 F565 F569 F573 F577 F581 F585 F589 F593 F597 F601 F605 F609 F613 F617 F621 F627 F631 F635 F639"/>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2 F476 F480 F484 F488 F492 F496 F500 F504 F508 F512 F516 F520 F524 F528 F532 F536 F540 F544 F548 F552 F556 F560 F564 F568 F572 F576 F580 F584 F588 F592 F596 F600 F604 F608 F612 F616 F620 F626 F630 F634 F63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45" min="1" max="11" man="1"/>
    <brk id="267" min="1" max="11" man="1"/>
    <brk id="323" min="1" max="11" man="1"/>
    <brk id="379" min="1" max="11" man="1"/>
    <brk id="435" min="1" max="11" man="1"/>
    <brk id="491" min="1" max="11" man="1"/>
    <brk id="547" min="1" max="11" man="1"/>
    <brk id="1339"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38</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10-02-01</vt:lpstr>
      <vt:lpstr>hide</vt:lpstr>
      <vt:lpstr>'PS 10-02-01'!Názvy_tisku</vt:lpstr>
      <vt:lpstr>'PS 10-02-01'!Oblast_tisku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2018-06-15T13:00:54Z</cp:lastPrinted>
  <dcterms:created xsi:type="dcterms:W3CDTF">2015-03-16T09:47:49Z</dcterms:created>
  <dcterms:modified xsi:type="dcterms:W3CDTF">2018-06-27T10:10:49Z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